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5" tabRatio="900"/>
  </bookViews>
  <sheets>
    <sheet name="Скидки" sheetId="1" r:id="rId1"/>
    <sheet name="Весовой чай" sheetId="2" r:id="rId2"/>
    <sheet name="Пу-Эр" sheetId="3" r:id="rId3"/>
    <sheet name="Фасованные чаи" sheetId="4" r:id="rId4"/>
    <sheet name="Весовой кофе" sheetId="5" r:id="rId5"/>
    <sheet name="Сладости" sheetId="6" r:id="rId6"/>
    <sheet name="Посуда" sheetId="7" r:id="rId7"/>
    <sheet name="POS_Оборудование" sheetId="8" r:id="rId8"/>
    <sheet name="Доп наклейки" sheetId="9" r:id="rId9"/>
    <sheet name="Декларации" sheetId="10" r:id="rId10"/>
    <sheet name="ПРЕДВАРИТЕЛЬНЫЙ ИТОГ" sheetId="11" r:id="rId11"/>
  </sheets>
  <definedNames>
    <definedName name="_xlnm._FilterDatabase" localSheetId="7" hidden="1">POS_Оборудование!$D$7:$D$268</definedName>
    <definedName name="_xlnm._FilterDatabase" localSheetId="4" hidden="1">'Весовой кофе'!$D$7:$D$156</definedName>
    <definedName name="_xlnm._FilterDatabase" localSheetId="1" hidden="1">'Весовой чай'!$D$7:$D$526</definedName>
    <definedName name="_xlnm._FilterDatabase" localSheetId="9" hidden="1">Декларации!$D$7:$D$18</definedName>
    <definedName name="_xlnm._FilterDatabase" localSheetId="8" hidden="1">'Доп наклейки'!$D$7:$D$466</definedName>
    <definedName name="_xlnm._FilterDatabase" localSheetId="6" hidden="1">Посуда!$D$7:$D$436</definedName>
    <definedName name="_xlnm._FilterDatabase" localSheetId="2" hidden="1">'Пу-Эр'!$D$7:$D$77</definedName>
    <definedName name="_xlnm._FilterDatabase" localSheetId="5" hidden="1">Сладости!$D$7:$D$62</definedName>
    <definedName name="_xlnm._FilterDatabase" localSheetId="3" hidden="1">'Фасованные чаи'!$D$7:$D$173</definedName>
  </definedNames>
  <calcPr calcId="125725" refMode="R1C1"/>
</workbook>
</file>

<file path=xl/calcChain.xml><?xml version="1.0" encoding="utf-8"?>
<calcChain xmlns="http://schemas.openxmlformats.org/spreadsheetml/2006/main">
  <c r="B4" i="11"/>
  <c r="E18" i="10"/>
  <c r="H17"/>
  <c r="I17" s="1"/>
  <c r="G17"/>
  <c r="I16"/>
  <c r="G16"/>
  <c r="H16" s="1"/>
  <c r="H15"/>
  <c r="G15"/>
  <c r="I15" s="1"/>
  <c r="I14"/>
  <c r="G14"/>
  <c r="H14" s="1"/>
  <c r="H13"/>
  <c r="I13" s="1"/>
  <c r="G13"/>
  <c r="I11"/>
  <c r="G11"/>
  <c r="H11" s="1"/>
  <c r="E466" i="9"/>
  <c r="G465"/>
  <c r="H464"/>
  <c r="I464" s="1"/>
  <c r="G464"/>
  <c r="G463"/>
  <c r="H462"/>
  <c r="G462"/>
  <c r="G461"/>
  <c r="H460"/>
  <c r="I460" s="1"/>
  <c r="G460"/>
  <c r="G459"/>
  <c r="H458"/>
  <c r="G458"/>
  <c r="G457"/>
  <c r="H456"/>
  <c r="I456" s="1"/>
  <c r="G456"/>
  <c r="G455"/>
  <c r="H454"/>
  <c r="G454"/>
  <c r="G453"/>
  <c r="H452"/>
  <c r="I452" s="1"/>
  <c r="G452"/>
  <c r="G451"/>
  <c r="H450"/>
  <c r="G450"/>
  <c r="G449"/>
  <c r="H448"/>
  <c r="I448" s="1"/>
  <c r="G448"/>
  <c r="G447"/>
  <c r="H446"/>
  <c r="G446"/>
  <c r="G445"/>
  <c r="H444"/>
  <c r="I444" s="1"/>
  <c r="G444"/>
  <c r="G443"/>
  <c r="H442"/>
  <c r="G442"/>
  <c r="G441"/>
  <c r="H440"/>
  <c r="I440" s="1"/>
  <c r="G440"/>
  <c r="G439"/>
  <c r="H438"/>
  <c r="G438"/>
  <c r="G437"/>
  <c r="H436"/>
  <c r="I436" s="1"/>
  <c r="G436"/>
  <c r="G435"/>
  <c r="H434"/>
  <c r="G434"/>
  <c r="G433"/>
  <c r="H432"/>
  <c r="I432" s="1"/>
  <c r="G432"/>
  <c r="G431"/>
  <c r="H430"/>
  <c r="G430"/>
  <c r="G429"/>
  <c r="H428"/>
  <c r="I428" s="1"/>
  <c r="G428"/>
  <c r="G427"/>
  <c r="H426"/>
  <c r="G426"/>
  <c r="G425"/>
  <c r="H424"/>
  <c r="I424" s="1"/>
  <c r="G424"/>
  <c r="G423"/>
  <c r="H422"/>
  <c r="G422"/>
  <c r="G421"/>
  <c r="H420"/>
  <c r="G420"/>
  <c r="G419"/>
  <c r="H418"/>
  <c r="G418"/>
  <c r="G417"/>
  <c r="H416"/>
  <c r="G416"/>
  <c r="G415"/>
  <c r="H414"/>
  <c r="G414"/>
  <c r="G413"/>
  <c r="H412"/>
  <c r="G412"/>
  <c r="G411"/>
  <c r="H410"/>
  <c r="G410"/>
  <c r="G409"/>
  <c r="H408"/>
  <c r="G408"/>
  <c r="G407"/>
  <c r="H406"/>
  <c r="I406" s="1"/>
  <c r="G406"/>
  <c r="G405"/>
  <c r="H404"/>
  <c r="G404"/>
  <c r="G403"/>
  <c r="H402"/>
  <c r="I402" s="1"/>
  <c r="G402"/>
  <c r="G401"/>
  <c r="H400"/>
  <c r="G400"/>
  <c r="G399"/>
  <c r="H398"/>
  <c r="I398" s="1"/>
  <c r="G398"/>
  <c r="G397"/>
  <c r="H396"/>
  <c r="G396"/>
  <c r="G395"/>
  <c r="H394"/>
  <c r="I394" s="1"/>
  <c r="G394"/>
  <c r="G393"/>
  <c r="H392"/>
  <c r="G392"/>
  <c r="G391"/>
  <c r="H390"/>
  <c r="I390" s="1"/>
  <c r="G390"/>
  <c r="G389"/>
  <c r="H388"/>
  <c r="G388"/>
  <c r="G387"/>
  <c r="H386"/>
  <c r="I386" s="1"/>
  <c r="G386"/>
  <c r="G385"/>
  <c r="H384"/>
  <c r="G384"/>
  <c r="G383"/>
  <c r="H382"/>
  <c r="I382" s="1"/>
  <c r="G382"/>
  <c r="G381"/>
  <c r="H380"/>
  <c r="G380"/>
  <c r="G379"/>
  <c r="H378"/>
  <c r="I378" s="1"/>
  <c r="G378"/>
  <c r="G377"/>
  <c r="H376"/>
  <c r="G376"/>
  <c r="G375"/>
  <c r="H374"/>
  <c r="I374" s="1"/>
  <c r="G374"/>
  <c r="G372"/>
  <c r="H371"/>
  <c r="G371"/>
  <c r="G370"/>
  <c r="H369"/>
  <c r="I369" s="1"/>
  <c r="G369"/>
  <c r="G368"/>
  <c r="H367"/>
  <c r="G367"/>
  <c r="G366"/>
  <c r="H365"/>
  <c r="G365"/>
  <c r="G364"/>
  <c r="H363"/>
  <c r="G363"/>
  <c r="G362"/>
  <c r="H361"/>
  <c r="G361"/>
  <c r="G360"/>
  <c r="H359"/>
  <c r="G359"/>
  <c r="G358"/>
  <c r="H357"/>
  <c r="I357" s="1"/>
  <c r="G357"/>
  <c r="G356"/>
  <c r="H355"/>
  <c r="G355"/>
  <c r="G354"/>
  <c r="H353"/>
  <c r="I353" s="1"/>
  <c r="G353"/>
  <c r="G352"/>
  <c r="H351"/>
  <c r="G351"/>
  <c r="G350"/>
  <c r="H349"/>
  <c r="I349" s="1"/>
  <c r="G349"/>
  <c r="G348"/>
  <c r="H347"/>
  <c r="G347"/>
  <c r="G346"/>
  <c r="H345"/>
  <c r="I345" s="1"/>
  <c r="G345"/>
  <c r="G344"/>
  <c r="H343"/>
  <c r="G343"/>
  <c r="G342"/>
  <c r="H341"/>
  <c r="I341" s="1"/>
  <c r="G341"/>
  <c r="G340"/>
  <c r="H339"/>
  <c r="G339"/>
  <c r="G338"/>
  <c r="H337"/>
  <c r="I337" s="1"/>
  <c r="G337"/>
  <c r="G336"/>
  <c r="H335"/>
  <c r="G335"/>
  <c r="G334"/>
  <c r="H333"/>
  <c r="I333" s="1"/>
  <c r="G333"/>
  <c r="G332"/>
  <c r="H331"/>
  <c r="G331"/>
  <c r="G330"/>
  <c r="H329"/>
  <c r="I329" s="1"/>
  <c r="G329"/>
  <c r="G328"/>
  <c r="H327"/>
  <c r="G327"/>
  <c r="G326"/>
  <c r="H325"/>
  <c r="I325" s="1"/>
  <c r="G325"/>
  <c r="G324"/>
  <c r="H323"/>
  <c r="G323"/>
  <c r="G322"/>
  <c r="H321"/>
  <c r="I321" s="1"/>
  <c r="G321"/>
  <c r="G320"/>
  <c r="H319"/>
  <c r="G319"/>
  <c r="G318"/>
  <c r="H317"/>
  <c r="I317" s="1"/>
  <c r="G317"/>
  <c r="G316"/>
  <c r="H315"/>
  <c r="G315"/>
  <c r="G314"/>
  <c r="H313"/>
  <c r="I313" s="1"/>
  <c r="G313"/>
  <c r="G312"/>
  <c r="H311"/>
  <c r="G311"/>
  <c r="G310"/>
  <c r="H309"/>
  <c r="I309" s="1"/>
  <c r="G309"/>
  <c r="G308"/>
  <c r="H307"/>
  <c r="G307"/>
  <c r="G306"/>
  <c r="H305"/>
  <c r="I305" s="1"/>
  <c r="G305"/>
  <c r="G304"/>
  <c r="H303"/>
  <c r="G303"/>
  <c r="G302"/>
  <c r="H301"/>
  <c r="I301" s="1"/>
  <c r="G301"/>
  <c r="G300"/>
  <c r="H299"/>
  <c r="G299"/>
  <c r="G298"/>
  <c r="H297"/>
  <c r="I297" s="1"/>
  <c r="G297"/>
  <c r="G296"/>
  <c r="H295"/>
  <c r="G295"/>
  <c r="G294"/>
  <c r="H293"/>
  <c r="I293" s="1"/>
  <c r="G293"/>
  <c r="G292"/>
  <c r="H291"/>
  <c r="G291"/>
  <c r="G290"/>
  <c r="H289"/>
  <c r="I289" s="1"/>
  <c r="G289"/>
  <c r="G288"/>
  <c r="H287"/>
  <c r="G287"/>
  <c r="G286"/>
  <c r="H285"/>
  <c r="I285" s="1"/>
  <c r="G285"/>
  <c r="G284"/>
  <c r="H283"/>
  <c r="G283"/>
  <c r="G282"/>
  <c r="H281"/>
  <c r="I281" s="1"/>
  <c r="G281"/>
  <c r="G280"/>
  <c r="H279"/>
  <c r="G279"/>
  <c r="G278"/>
  <c r="H277"/>
  <c r="I277" s="1"/>
  <c r="G277"/>
  <c r="G276"/>
  <c r="H275"/>
  <c r="G275"/>
  <c r="G274"/>
  <c r="H273"/>
  <c r="I273" s="1"/>
  <c r="G273"/>
  <c r="G272"/>
  <c r="H271"/>
  <c r="G271"/>
  <c r="G270"/>
  <c r="H269"/>
  <c r="I269" s="1"/>
  <c r="G269"/>
  <c r="G268"/>
  <c r="H267"/>
  <c r="G267"/>
  <c r="G266"/>
  <c r="H265"/>
  <c r="I265" s="1"/>
  <c r="G265"/>
  <c r="G264"/>
  <c r="H263"/>
  <c r="G263"/>
  <c r="G262"/>
  <c r="H261"/>
  <c r="I261" s="1"/>
  <c r="G261"/>
  <c r="G260"/>
  <c r="H259"/>
  <c r="G259"/>
  <c r="G258"/>
  <c r="H257"/>
  <c r="I257" s="1"/>
  <c r="G257"/>
  <c r="G256"/>
  <c r="H255"/>
  <c r="G255"/>
  <c r="G254"/>
  <c r="H253"/>
  <c r="I253" s="1"/>
  <c r="G253"/>
  <c r="G252"/>
  <c r="H251"/>
  <c r="G251"/>
  <c r="G250"/>
  <c r="H249"/>
  <c r="I249" s="1"/>
  <c r="G249"/>
  <c r="G248"/>
  <c r="H247"/>
  <c r="G247"/>
  <c r="G246"/>
  <c r="H245"/>
  <c r="I245" s="1"/>
  <c r="G245"/>
  <c r="G244"/>
  <c r="H243"/>
  <c r="G243"/>
  <c r="G242"/>
  <c r="H241"/>
  <c r="I241" s="1"/>
  <c r="G241"/>
  <c r="G240"/>
  <c r="H239"/>
  <c r="G239"/>
  <c r="G238"/>
  <c r="H237"/>
  <c r="I237" s="1"/>
  <c r="G237"/>
  <c r="G236"/>
  <c r="H235"/>
  <c r="G235"/>
  <c r="G234"/>
  <c r="H233"/>
  <c r="I233" s="1"/>
  <c r="G233"/>
  <c r="G232"/>
  <c r="H231"/>
  <c r="G231"/>
  <c r="G230"/>
  <c r="H229"/>
  <c r="I229" s="1"/>
  <c r="G229"/>
  <c r="G228"/>
  <c r="H227"/>
  <c r="G227"/>
  <c r="G226"/>
  <c r="H225"/>
  <c r="I225" s="1"/>
  <c r="G225"/>
  <c r="G224"/>
  <c r="H223"/>
  <c r="G223"/>
  <c r="G222"/>
  <c r="H221"/>
  <c r="I221" s="1"/>
  <c r="G221"/>
  <c r="G220"/>
  <c r="H219"/>
  <c r="G219"/>
  <c r="G218"/>
  <c r="H217"/>
  <c r="I217" s="1"/>
  <c r="G217"/>
  <c r="G216"/>
  <c r="H215"/>
  <c r="G215"/>
  <c r="G214"/>
  <c r="H213"/>
  <c r="I213" s="1"/>
  <c r="G213"/>
  <c r="G212"/>
  <c r="H211"/>
  <c r="G211"/>
  <c r="G210"/>
  <c r="H209"/>
  <c r="I209" s="1"/>
  <c r="G209"/>
  <c r="G208"/>
  <c r="H207"/>
  <c r="G207"/>
  <c r="G206"/>
  <c r="H205"/>
  <c r="I205" s="1"/>
  <c r="G205"/>
  <c r="G204"/>
  <c r="H203"/>
  <c r="G203"/>
  <c r="G202"/>
  <c r="H201"/>
  <c r="I201" s="1"/>
  <c r="G201"/>
  <c r="G200"/>
  <c r="H199"/>
  <c r="G199"/>
  <c r="G198"/>
  <c r="H197"/>
  <c r="I197" s="1"/>
  <c r="G197"/>
  <c r="G196"/>
  <c r="H195"/>
  <c r="G195"/>
  <c r="G194"/>
  <c r="H193"/>
  <c r="I193" s="1"/>
  <c r="G193"/>
  <c r="G192"/>
  <c r="H191"/>
  <c r="G191"/>
  <c r="G190"/>
  <c r="H189"/>
  <c r="I189" s="1"/>
  <c r="G189"/>
  <c r="G188"/>
  <c r="H187"/>
  <c r="G187"/>
  <c r="G186"/>
  <c r="H185"/>
  <c r="I185" s="1"/>
  <c r="G185"/>
  <c r="G184"/>
  <c r="H183"/>
  <c r="G183"/>
  <c r="G182"/>
  <c r="H181"/>
  <c r="I181" s="1"/>
  <c r="G181"/>
  <c r="G180"/>
  <c r="H179"/>
  <c r="G179"/>
  <c r="G178"/>
  <c r="H177"/>
  <c r="I177" s="1"/>
  <c r="G177"/>
  <c r="G176"/>
  <c r="H175"/>
  <c r="G175"/>
  <c r="G174"/>
  <c r="H173"/>
  <c r="I173" s="1"/>
  <c r="G173"/>
  <c r="G172"/>
  <c r="H171"/>
  <c r="G171"/>
  <c r="G170"/>
  <c r="H169"/>
  <c r="I169" s="1"/>
  <c r="G169"/>
  <c r="G168"/>
  <c r="H167"/>
  <c r="G167"/>
  <c r="G166"/>
  <c r="H165"/>
  <c r="I165" s="1"/>
  <c r="G165"/>
  <c r="G164"/>
  <c r="H163"/>
  <c r="G163"/>
  <c r="G162"/>
  <c r="H161"/>
  <c r="I161" s="1"/>
  <c r="G161"/>
  <c r="G160"/>
  <c r="H157"/>
  <c r="G157"/>
  <c r="G156"/>
  <c r="H155"/>
  <c r="I155" s="1"/>
  <c r="G155"/>
  <c r="G154"/>
  <c r="H153"/>
  <c r="G153"/>
  <c r="G152"/>
  <c r="H151"/>
  <c r="I151" s="1"/>
  <c r="G151"/>
  <c r="G150"/>
  <c r="H149"/>
  <c r="G149"/>
  <c r="G148"/>
  <c r="H147"/>
  <c r="I147" s="1"/>
  <c r="G147"/>
  <c r="G146"/>
  <c r="H145"/>
  <c r="G145"/>
  <c r="G144"/>
  <c r="H143"/>
  <c r="I143" s="1"/>
  <c r="G143"/>
  <c r="G141"/>
  <c r="H140"/>
  <c r="G140"/>
  <c r="G139"/>
  <c r="H138"/>
  <c r="I138" s="1"/>
  <c r="G138"/>
  <c r="G137"/>
  <c r="H136"/>
  <c r="G136"/>
  <c r="G135"/>
  <c r="H134"/>
  <c r="I134" s="1"/>
  <c r="G134"/>
  <c r="G133"/>
  <c r="H132"/>
  <c r="G132"/>
  <c r="G131"/>
  <c r="H129"/>
  <c r="I129" s="1"/>
  <c r="G129"/>
  <c r="G128"/>
  <c r="H127"/>
  <c r="G127"/>
  <c r="G126"/>
  <c r="H125"/>
  <c r="I125" s="1"/>
  <c r="G125"/>
  <c r="G124"/>
  <c r="H123"/>
  <c r="G123"/>
  <c r="G122"/>
  <c r="H121"/>
  <c r="I121" s="1"/>
  <c r="G121"/>
  <c r="G120"/>
  <c r="H119"/>
  <c r="G119"/>
  <c r="G118"/>
  <c r="H117"/>
  <c r="I117" s="1"/>
  <c r="G117"/>
  <c r="G116"/>
  <c r="H115"/>
  <c r="G115"/>
  <c r="G114"/>
  <c r="H113"/>
  <c r="I113" s="1"/>
  <c r="G113"/>
  <c r="G112"/>
  <c r="H111"/>
  <c r="G111"/>
  <c r="G110"/>
  <c r="H109"/>
  <c r="I109" s="1"/>
  <c r="G109"/>
  <c r="G108"/>
  <c r="H107"/>
  <c r="G107"/>
  <c r="G106"/>
  <c r="H105"/>
  <c r="I105" s="1"/>
  <c r="G105"/>
  <c r="G104"/>
  <c r="H103"/>
  <c r="G103"/>
  <c r="G102"/>
  <c r="H101"/>
  <c r="I101" s="1"/>
  <c r="G101"/>
  <c r="G100"/>
  <c r="H99"/>
  <c r="G99"/>
  <c r="G98"/>
  <c r="H97"/>
  <c r="I97" s="1"/>
  <c r="G97"/>
  <c r="G96"/>
  <c r="H95"/>
  <c r="G95"/>
  <c r="G94"/>
  <c r="H93"/>
  <c r="I93" s="1"/>
  <c r="G93"/>
  <c r="G92"/>
  <c r="H91"/>
  <c r="G91"/>
  <c r="G90"/>
  <c r="H89"/>
  <c r="I89" s="1"/>
  <c r="G89"/>
  <c r="G88"/>
  <c r="H86"/>
  <c r="G86"/>
  <c r="G85"/>
  <c r="H84"/>
  <c r="I84" s="1"/>
  <c r="G84"/>
  <c r="G83"/>
  <c r="H82"/>
  <c r="G82"/>
  <c r="G81"/>
  <c r="H80"/>
  <c r="I80" s="1"/>
  <c r="G80"/>
  <c r="G79"/>
  <c r="H78"/>
  <c r="G78"/>
  <c r="G77"/>
  <c r="H76"/>
  <c r="I76" s="1"/>
  <c r="G76"/>
  <c r="G75"/>
  <c r="H74"/>
  <c r="G74"/>
  <c r="G73"/>
  <c r="H72"/>
  <c r="I72" s="1"/>
  <c r="G72"/>
  <c r="G71"/>
  <c r="H70"/>
  <c r="G70"/>
  <c r="G69"/>
  <c r="H68"/>
  <c r="I68" s="1"/>
  <c r="G68"/>
  <c r="G67"/>
  <c r="H66"/>
  <c r="G66"/>
  <c r="G65"/>
  <c r="H64"/>
  <c r="I64" s="1"/>
  <c r="G64"/>
  <c r="G63"/>
  <c r="H62"/>
  <c r="G62"/>
  <c r="G61"/>
  <c r="H60"/>
  <c r="I60" s="1"/>
  <c r="G60"/>
  <c r="G59"/>
  <c r="H58"/>
  <c r="G58"/>
  <c r="G57"/>
  <c r="H56"/>
  <c r="I56" s="1"/>
  <c r="G56"/>
  <c r="G55"/>
  <c r="H54"/>
  <c r="G54"/>
  <c r="G53"/>
  <c r="H52"/>
  <c r="I52" s="1"/>
  <c r="G52"/>
  <c r="G51"/>
  <c r="H50"/>
  <c r="G50"/>
  <c r="G49"/>
  <c r="H48"/>
  <c r="I48" s="1"/>
  <c r="G48"/>
  <c r="G47"/>
  <c r="H46"/>
  <c r="G46"/>
  <c r="G45"/>
  <c r="H44"/>
  <c r="I44" s="1"/>
  <c r="G44"/>
  <c r="G42"/>
  <c r="H41"/>
  <c r="G41"/>
  <c r="G40"/>
  <c r="H39"/>
  <c r="I39" s="1"/>
  <c r="G39"/>
  <c r="G38"/>
  <c r="H37"/>
  <c r="G37"/>
  <c r="G36"/>
  <c r="H35"/>
  <c r="I35" s="1"/>
  <c r="G35"/>
  <c r="G34"/>
  <c r="H33"/>
  <c r="G33"/>
  <c r="G32"/>
  <c r="H31"/>
  <c r="I31" s="1"/>
  <c r="G31"/>
  <c r="G30"/>
  <c r="H29"/>
  <c r="G29"/>
  <c r="G28"/>
  <c r="H27"/>
  <c r="I27" s="1"/>
  <c r="G27"/>
  <c r="G26"/>
  <c r="H25"/>
  <c r="G25"/>
  <c r="G24"/>
  <c r="H23"/>
  <c r="I23" s="1"/>
  <c r="G23"/>
  <c r="G22"/>
  <c r="H21"/>
  <c r="G21"/>
  <c r="G20"/>
  <c r="H19"/>
  <c r="I19" s="1"/>
  <c r="G19"/>
  <c r="G18"/>
  <c r="H17"/>
  <c r="G17"/>
  <c r="G16"/>
  <c r="H15"/>
  <c r="I15" s="1"/>
  <c r="G15"/>
  <c r="G14"/>
  <c r="H13"/>
  <c r="G13"/>
  <c r="G12"/>
  <c r="H11"/>
  <c r="I11" s="1"/>
  <c r="G11"/>
  <c r="M267" i="8"/>
  <c r="E267"/>
  <c r="G267"/>
  <c r="E266"/>
  <c r="M265"/>
  <c r="N265" s="1"/>
  <c r="E265"/>
  <c r="G265"/>
  <c r="E264"/>
  <c r="O263"/>
  <c r="M263"/>
  <c r="N263" s="1"/>
  <c r="E263"/>
  <c r="G263"/>
  <c r="E262"/>
  <c r="M261"/>
  <c r="N261" s="1"/>
  <c r="E261"/>
  <c r="G261"/>
  <c r="E260"/>
  <c r="M259"/>
  <c r="E259"/>
  <c r="G259"/>
  <c r="M258"/>
  <c r="E258"/>
  <c r="G258" s="1"/>
  <c r="M257"/>
  <c r="N257" s="1"/>
  <c r="E257"/>
  <c r="G257"/>
  <c r="N256"/>
  <c r="O256" s="1"/>
  <c r="E256"/>
  <c r="M256" s="1"/>
  <c r="G256"/>
  <c r="M255"/>
  <c r="N255" s="1"/>
  <c r="E255"/>
  <c r="G255"/>
  <c r="M254"/>
  <c r="N254" s="1"/>
  <c r="E254"/>
  <c r="G254" s="1"/>
  <c r="N253"/>
  <c r="M253"/>
  <c r="E253"/>
  <c r="G253"/>
  <c r="O252"/>
  <c r="N252"/>
  <c r="E252"/>
  <c r="M252" s="1"/>
  <c r="G252"/>
  <c r="O251"/>
  <c r="M251"/>
  <c r="N251" s="1"/>
  <c r="E251"/>
  <c r="G251"/>
  <c r="N250"/>
  <c r="M250"/>
  <c r="E250"/>
  <c r="G250" s="1"/>
  <c r="M249"/>
  <c r="E249"/>
  <c r="G249"/>
  <c r="N248"/>
  <c r="O248" s="1"/>
  <c r="E248"/>
  <c r="M248" s="1"/>
  <c r="G248"/>
  <c r="M247"/>
  <c r="E247"/>
  <c r="G247"/>
  <c r="M246"/>
  <c r="E246"/>
  <c r="G246" s="1"/>
  <c r="M245"/>
  <c r="E245"/>
  <c r="G245"/>
  <c r="N243"/>
  <c r="O243" s="1"/>
  <c r="E243"/>
  <c r="M243" s="1"/>
  <c r="G243"/>
  <c r="M242"/>
  <c r="E242"/>
  <c r="G242"/>
  <c r="M241"/>
  <c r="E241"/>
  <c r="G241" s="1"/>
  <c r="M240"/>
  <c r="N240" s="1"/>
  <c r="E240"/>
  <c r="G240"/>
  <c r="N239"/>
  <c r="O239" s="1"/>
  <c r="E239"/>
  <c r="M239" s="1"/>
  <c r="G239"/>
  <c r="M238"/>
  <c r="N238" s="1"/>
  <c r="E238"/>
  <c r="G238"/>
  <c r="E237"/>
  <c r="M237" s="1"/>
  <c r="G237"/>
  <c r="E236"/>
  <c r="M236" s="1"/>
  <c r="N236" s="1"/>
  <c r="G236"/>
  <c r="M235"/>
  <c r="E235"/>
  <c r="G235" s="1"/>
  <c r="M234"/>
  <c r="E234"/>
  <c r="G234"/>
  <c r="E233"/>
  <c r="M233" s="1"/>
  <c r="G233"/>
  <c r="E232"/>
  <c r="M232" s="1"/>
  <c r="G232"/>
  <c r="E231"/>
  <c r="G231" s="1"/>
  <c r="M230"/>
  <c r="N230" s="1"/>
  <c r="E230"/>
  <c r="G230"/>
  <c r="N229"/>
  <c r="O229" s="1"/>
  <c r="E229"/>
  <c r="M229" s="1"/>
  <c r="G229"/>
  <c r="E228"/>
  <c r="E227"/>
  <c r="N226"/>
  <c r="M226"/>
  <c r="E226"/>
  <c r="G226"/>
  <c r="O225"/>
  <c r="E225"/>
  <c r="M225" s="1"/>
  <c r="N225" s="1"/>
  <c r="G225"/>
  <c r="O224"/>
  <c r="E224"/>
  <c r="M224" s="1"/>
  <c r="N224" s="1"/>
  <c r="G224"/>
  <c r="E223"/>
  <c r="M222"/>
  <c r="N222" s="1"/>
  <c r="E222"/>
  <c r="G222"/>
  <c r="E221"/>
  <c r="M221" s="1"/>
  <c r="G221"/>
  <c r="E220"/>
  <c r="M220" s="1"/>
  <c r="N220" s="1"/>
  <c r="G220"/>
  <c r="M219"/>
  <c r="E219"/>
  <c r="G219" s="1"/>
  <c r="M218"/>
  <c r="E218"/>
  <c r="G218"/>
  <c r="N217"/>
  <c r="E217"/>
  <c r="M217" s="1"/>
  <c r="G217"/>
  <c r="E216"/>
  <c r="M216" s="1"/>
  <c r="G216"/>
  <c r="E215"/>
  <c r="G215" s="1"/>
  <c r="M213"/>
  <c r="E213"/>
  <c r="G213"/>
  <c r="N212"/>
  <c r="O212" s="1"/>
  <c r="E212"/>
  <c r="M212" s="1"/>
  <c r="G212"/>
  <c r="E211"/>
  <c r="E210"/>
  <c r="N209"/>
  <c r="M209"/>
  <c r="E209"/>
  <c r="G209"/>
  <c r="E208"/>
  <c r="M208" s="1"/>
  <c r="N208" s="1"/>
  <c r="O208" s="1"/>
  <c r="G208"/>
  <c r="O207"/>
  <c r="E207"/>
  <c r="M207" s="1"/>
  <c r="N207" s="1"/>
  <c r="G207"/>
  <c r="E206"/>
  <c r="M205"/>
  <c r="N205" s="1"/>
  <c r="E205"/>
  <c r="G205"/>
  <c r="E204"/>
  <c r="M204" s="1"/>
  <c r="G204"/>
  <c r="E203"/>
  <c r="M203" s="1"/>
  <c r="N203" s="1"/>
  <c r="G203"/>
  <c r="M202"/>
  <c r="E202"/>
  <c r="G202" s="1"/>
  <c r="M201"/>
  <c r="E201"/>
  <c r="G201"/>
  <c r="N200"/>
  <c r="O200" s="1"/>
  <c r="E200"/>
  <c r="M200" s="1"/>
  <c r="G200"/>
  <c r="M199"/>
  <c r="E199"/>
  <c r="G199"/>
  <c r="M198"/>
  <c r="E198"/>
  <c r="G198" s="1"/>
  <c r="M197"/>
  <c r="N197" s="1"/>
  <c r="E197"/>
  <c r="G197"/>
  <c r="N196"/>
  <c r="O196" s="1"/>
  <c r="E196"/>
  <c r="M196" s="1"/>
  <c r="G196"/>
  <c r="M195"/>
  <c r="N195" s="1"/>
  <c r="E195"/>
  <c r="G195"/>
  <c r="M194"/>
  <c r="N194" s="1"/>
  <c r="E194"/>
  <c r="G194" s="1"/>
  <c r="N193"/>
  <c r="M193"/>
  <c r="E193"/>
  <c r="G193"/>
  <c r="O192"/>
  <c r="N192"/>
  <c r="E192"/>
  <c r="M192" s="1"/>
  <c r="G192"/>
  <c r="O191"/>
  <c r="M191"/>
  <c r="N191" s="1"/>
  <c r="E191"/>
  <c r="G191"/>
  <c r="N190"/>
  <c r="M190"/>
  <c r="E190"/>
  <c r="G190" s="1"/>
  <c r="M189"/>
  <c r="E189"/>
  <c r="G189"/>
  <c r="N188"/>
  <c r="O188" s="1"/>
  <c r="E188"/>
  <c r="M188" s="1"/>
  <c r="G188"/>
  <c r="M187"/>
  <c r="E187"/>
  <c r="G187"/>
  <c r="M186"/>
  <c r="E186"/>
  <c r="G186" s="1"/>
  <c r="M185"/>
  <c r="E185"/>
  <c r="G185"/>
  <c r="N184"/>
  <c r="O184" s="1"/>
  <c r="E184"/>
  <c r="M184" s="1"/>
  <c r="G184"/>
  <c r="M183"/>
  <c r="E183"/>
  <c r="G183"/>
  <c r="M182"/>
  <c r="E182"/>
  <c r="G182" s="1"/>
  <c r="M181"/>
  <c r="N181" s="1"/>
  <c r="E181"/>
  <c r="G181"/>
  <c r="N180"/>
  <c r="O180" s="1"/>
  <c r="E180"/>
  <c r="M180" s="1"/>
  <c r="G180"/>
  <c r="M179"/>
  <c r="N179" s="1"/>
  <c r="E179"/>
  <c r="G179"/>
  <c r="M178"/>
  <c r="N178" s="1"/>
  <c r="E178"/>
  <c r="G178" s="1"/>
  <c r="N177"/>
  <c r="M177"/>
  <c r="E177"/>
  <c r="G177"/>
  <c r="O176"/>
  <c r="N176"/>
  <c r="E176"/>
  <c r="M176" s="1"/>
  <c r="G176"/>
  <c r="O175"/>
  <c r="M175"/>
  <c r="N175" s="1"/>
  <c r="E175"/>
  <c r="G175"/>
  <c r="N174"/>
  <c r="M174"/>
  <c r="E174"/>
  <c r="G174" s="1"/>
  <c r="M173"/>
  <c r="E173"/>
  <c r="G173"/>
  <c r="N172"/>
  <c r="O172" s="1"/>
  <c r="E172"/>
  <c r="M172" s="1"/>
  <c r="G172"/>
  <c r="M171"/>
  <c r="E171"/>
  <c r="G171"/>
  <c r="M170"/>
  <c r="E170"/>
  <c r="G170" s="1"/>
  <c r="M169"/>
  <c r="E169"/>
  <c r="G169"/>
  <c r="N168"/>
  <c r="O168" s="1"/>
  <c r="E168"/>
  <c r="M168" s="1"/>
  <c r="G168"/>
  <c r="M167"/>
  <c r="E167"/>
  <c r="G167"/>
  <c r="M166"/>
  <c r="E166"/>
  <c r="G166" s="1"/>
  <c r="M165"/>
  <c r="N165" s="1"/>
  <c r="E165"/>
  <c r="G165"/>
  <c r="N164"/>
  <c r="O164" s="1"/>
  <c r="E164"/>
  <c r="M164" s="1"/>
  <c r="G164"/>
  <c r="M163"/>
  <c r="N163" s="1"/>
  <c r="E163"/>
  <c r="G163"/>
  <c r="M162"/>
  <c r="N162" s="1"/>
  <c r="E162"/>
  <c r="G162" s="1"/>
  <c r="N161"/>
  <c r="M161"/>
  <c r="E161"/>
  <c r="G161"/>
  <c r="O160"/>
  <c r="N160"/>
  <c r="E160"/>
  <c r="M160" s="1"/>
  <c r="G160"/>
  <c r="O159"/>
  <c r="M159"/>
  <c r="N159" s="1"/>
  <c r="E159"/>
  <c r="G159"/>
  <c r="N158"/>
  <c r="M158"/>
  <c r="E158"/>
  <c r="G158" s="1"/>
  <c r="M157"/>
  <c r="E157"/>
  <c r="G157"/>
  <c r="N156"/>
  <c r="O156" s="1"/>
  <c r="E156"/>
  <c r="M156" s="1"/>
  <c r="G156"/>
  <c r="M155"/>
  <c r="E155"/>
  <c r="G155"/>
  <c r="M154"/>
  <c r="E154"/>
  <c r="G154" s="1"/>
  <c r="M153"/>
  <c r="E153"/>
  <c r="G153"/>
  <c r="N152"/>
  <c r="O152" s="1"/>
  <c r="E152"/>
  <c r="M152" s="1"/>
  <c r="G152"/>
  <c r="M150"/>
  <c r="E150"/>
  <c r="G150"/>
  <c r="M149"/>
  <c r="E149"/>
  <c r="G149" s="1"/>
  <c r="M148"/>
  <c r="N148" s="1"/>
  <c r="E148"/>
  <c r="G148"/>
  <c r="N147"/>
  <c r="O147" s="1"/>
  <c r="E147"/>
  <c r="M147" s="1"/>
  <c r="G147"/>
  <c r="M146"/>
  <c r="N146" s="1"/>
  <c r="E146"/>
  <c r="G146"/>
  <c r="M145"/>
  <c r="N145" s="1"/>
  <c r="E145"/>
  <c r="G145" s="1"/>
  <c r="N144"/>
  <c r="M144"/>
  <c r="E144"/>
  <c r="G144"/>
  <c r="O143"/>
  <c r="E143"/>
  <c r="M143" s="1"/>
  <c r="N143" s="1"/>
  <c r="G143"/>
  <c r="O142"/>
  <c r="E142"/>
  <c r="M142" s="1"/>
  <c r="N142" s="1"/>
  <c r="G142"/>
  <c r="E141"/>
  <c r="G141" s="1"/>
  <c r="M140"/>
  <c r="N140" s="1"/>
  <c r="E140"/>
  <c r="G140"/>
  <c r="E139"/>
  <c r="M139" s="1"/>
  <c r="G139"/>
  <c r="E138"/>
  <c r="M138" s="1"/>
  <c r="N138" s="1"/>
  <c r="G138"/>
  <c r="M137"/>
  <c r="E137"/>
  <c r="G137" s="1"/>
  <c r="M136"/>
  <c r="E136"/>
  <c r="G136"/>
  <c r="E135"/>
  <c r="M135" s="1"/>
  <c r="N135" s="1"/>
  <c r="G135"/>
  <c r="E134"/>
  <c r="M134" s="1"/>
  <c r="G134"/>
  <c r="E133"/>
  <c r="G133" s="1"/>
  <c r="M132"/>
  <c r="N132" s="1"/>
  <c r="E132"/>
  <c r="G132"/>
  <c r="N131"/>
  <c r="O131" s="1"/>
  <c r="E131"/>
  <c r="M131" s="1"/>
  <c r="G131"/>
  <c r="E130"/>
  <c r="E129"/>
  <c r="N128"/>
  <c r="M128"/>
  <c r="E128"/>
  <c r="G128"/>
  <c r="O127"/>
  <c r="E127"/>
  <c r="M127" s="1"/>
  <c r="N127" s="1"/>
  <c r="G127"/>
  <c r="O126"/>
  <c r="E126"/>
  <c r="M126" s="1"/>
  <c r="N126" s="1"/>
  <c r="G126"/>
  <c r="E125"/>
  <c r="M124"/>
  <c r="N124" s="1"/>
  <c r="E124"/>
  <c r="G124"/>
  <c r="E122"/>
  <c r="M122" s="1"/>
  <c r="G122"/>
  <c r="E120"/>
  <c r="M120" s="1"/>
  <c r="N120" s="1"/>
  <c r="G120"/>
  <c r="M119"/>
  <c r="E119"/>
  <c r="G119" s="1"/>
  <c r="M118"/>
  <c r="E118"/>
  <c r="G118"/>
  <c r="N117"/>
  <c r="E117"/>
  <c r="M117" s="1"/>
  <c r="G117"/>
  <c r="E116"/>
  <c r="M116" s="1"/>
  <c r="G116"/>
  <c r="E115"/>
  <c r="G115" s="1"/>
  <c r="M114"/>
  <c r="E114"/>
  <c r="G114"/>
  <c r="N113"/>
  <c r="O113" s="1"/>
  <c r="E113"/>
  <c r="M113" s="1"/>
  <c r="G113"/>
  <c r="E112"/>
  <c r="E111"/>
  <c r="N110"/>
  <c r="M110"/>
  <c r="E110"/>
  <c r="G110"/>
  <c r="E109"/>
  <c r="M109" s="1"/>
  <c r="N109" s="1"/>
  <c r="O109" s="1"/>
  <c r="G109"/>
  <c r="O108"/>
  <c r="E108"/>
  <c r="M108" s="1"/>
  <c r="N108" s="1"/>
  <c r="G108"/>
  <c r="E107"/>
  <c r="G107" s="1"/>
  <c r="M106"/>
  <c r="N106" s="1"/>
  <c r="E106"/>
  <c r="G106"/>
  <c r="E105"/>
  <c r="M105" s="1"/>
  <c r="G105"/>
  <c r="E104"/>
  <c r="M104" s="1"/>
  <c r="N104" s="1"/>
  <c r="G104"/>
  <c r="M103"/>
  <c r="E103"/>
  <c r="G103" s="1"/>
  <c r="M102"/>
  <c r="E102"/>
  <c r="G102"/>
  <c r="E101"/>
  <c r="M101" s="1"/>
  <c r="N101" s="1"/>
  <c r="G101"/>
  <c r="E100"/>
  <c r="E99"/>
  <c r="G99" s="1"/>
  <c r="M98"/>
  <c r="E98"/>
  <c r="G98"/>
  <c r="N97"/>
  <c r="O97" s="1"/>
  <c r="E97"/>
  <c r="M97" s="1"/>
  <c r="G97"/>
  <c r="E96"/>
  <c r="E94"/>
  <c r="N93"/>
  <c r="M93"/>
  <c r="E93"/>
  <c r="G93"/>
  <c r="E92"/>
  <c r="M92" s="1"/>
  <c r="N92" s="1"/>
  <c r="O92" s="1"/>
  <c r="G92"/>
  <c r="O90"/>
  <c r="E90"/>
  <c r="M90" s="1"/>
  <c r="N90" s="1"/>
  <c r="G90"/>
  <c r="M89"/>
  <c r="E89"/>
  <c r="G89" s="1"/>
  <c r="M87"/>
  <c r="N87" s="1"/>
  <c r="E87"/>
  <c r="G87"/>
  <c r="E86"/>
  <c r="M86" s="1"/>
  <c r="G86"/>
  <c r="E85"/>
  <c r="M85" s="1"/>
  <c r="N85" s="1"/>
  <c r="G85"/>
  <c r="M84"/>
  <c r="E84"/>
  <c r="G84" s="1"/>
  <c r="M83"/>
  <c r="E83"/>
  <c r="G83"/>
  <c r="E82"/>
  <c r="M82" s="1"/>
  <c r="G82"/>
  <c r="E80"/>
  <c r="M80" s="1"/>
  <c r="G80"/>
  <c r="E78"/>
  <c r="G78" s="1"/>
  <c r="N77"/>
  <c r="M77"/>
  <c r="E77"/>
  <c r="G77"/>
  <c r="O76"/>
  <c r="N76"/>
  <c r="E76"/>
  <c r="M76" s="1"/>
  <c r="G76"/>
  <c r="E74"/>
  <c r="E73"/>
  <c r="N72"/>
  <c r="M72"/>
  <c r="E72"/>
  <c r="G72"/>
  <c r="E71"/>
  <c r="M71" s="1"/>
  <c r="N71" s="1"/>
  <c r="O71" s="1"/>
  <c r="G71"/>
  <c r="O70"/>
  <c r="E70"/>
  <c r="M70" s="1"/>
  <c r="N70" s="1"/>
  <c r="G70"/>
  <c r="E69"/>
  <c r="G69" s="1"/>
  <c r="M68"/>
  <c r="N68" s="1"/>
  <c r="E68"/>
  <c r="G68"/>
  <c r="E67"/>
  <c r="M67" s="1"/>
  <c r="G67"/>
  <c r="E66"/>
  <c r="M66" s="1"/>
  <c r="N66" s="1"/>
  <c r="G66"/>
  <c r="M65"/>
  <c r="E65"/>
  <c r="G65" s="1"/>
  <c r="M64"/>
  <c r="E64"/>
  <c r="G64"/>
  <c r="N63"/>
  <c r="E63"/>
  <c r="M63" s="1"/>
  <c r="G63"/>
  <c r="E62"/>
  <c r="M62" s="1"/>
  <c r="G62"/>
  <c r="E61"/>
  <c r="G61" s="1"/>
  <c r="M60"/>
  <c r="N60" s="1"/>
  <c r="E60"/>
  <c r="G60"/>
  <c r="N59"/>
  <c r="O59" s="1"/>
  <c r="E59"/>
  <c r="M59" s="1"/>
  <c r="G59"/>
  <c r="E58"/>
  <c r="E57"/>
  <c r="N56"/>
  <c r="M56"/>
  <c r="E56"/>
  <c r="G56"/>
  <c r="O55"/>
  <c r="E55"/>
  <c r="M55" s="1"/>
  <c r="N55" s="1"/>
  <c r="G55"/>
  <c r="O54"/>
  <c r="E54"/>
  <c r="M54" s="1"/>
  <c r="N54" s="1"/>
  <c r="G54"/>
  <c r="E53"/>
  <c r="M52"/>
  <c r="N52" s="1"/>
  <c r="E52"/>
  <c r="G52"/>
  <c r="E51"/>
  <c r="M51" s="1"/>
  <c r="G51"/>
  <c r="E49"/>
  <c r="M49" s="1"/>
  <c r="N49" s="1"/>
  <c r="G49"/>
  <c r="M48"/>
  <c r="E48"/>
  <c r="G48" s="1"/>
  <c r="M47"/>
  <c r="E47"/>
  <c r="G47"/>
  <c r="N46"/>
  <c r="E46"/>
  <c r="M46" s="1"/>
  <c r="G46"/>
  <c r="E45"/>
  <c r="M45" s="1"/>
  <c r="E44"/>
  <c r="G44" s="1"/>
  <c r="M43"/>
  <c r="E43"/>
  <c r="G43"/>
  <c r="N42"/>
  <c r="O42" s="1"/>
  <c r="E42"/>
  <c r="M42" s="1"/>
  <c r="G42"/>
  <c r="E41"/>
  <c r="E40"/>
  <c r="N39"/>
  <c r="M39"/>
  <c r="E39"/>
  <c r="G39"/>
  <c r="E38"/>
  <c r="M38" s="1"/>
  <c r="N38" s="1"/>
  <c r="O38" s="1"/>
  <c r="G38"/>
  <c r="O37"/>
  <c r="E37"/>
  <c r="M37" s="1"/>
  <c r="N37" s="1"/>
  <c r="G37"/>
  <c r="M36"/>
  <c r="E36"/>
  <c r="G36" s="1"/>
  <c r="M35"/>
  <c r="N35" s="1"/>
  <c r="E35"/>
  <c r="G35"/>
  <c r="E34"/>
  <c r="M34" s="1"/>
  <c r="G34"/>
  <c r="E33"/>
  <c r="M33" s="1"/>
  <c r="N33" s="1"/>
  <c r="G33"/>
  <c r="M32"/>
  <c r="E32"/>
  <c r="G32" s="1"/>
  <c r="M31"/>
  <c r="E31"/>
  <c r="G31"/>
  <c r="E30"/>
  <c r="M30" s="1"/>
  <c r="N30" s="1"/>
  <c r="G30"/>
  <c r="E29"/>
  <c r="E28"/>
  <c r="G28" s="1"/>
  <c r="N27"/>
  <c r="M27"/>
  <c r="E27"/>
  <c r="G27"/>
  <c r="O26"/>
  <c r="N26"/>
  <c r="E26"/>
  <c r="M26" s="1"/>
  <c r="G26"/>
  <c r="E25"/>
  <c r="E24"/>
  <c r="N23"/>
  <c r="M23"/>
  <c r="E23"/>
  <c r="G23"/>
  <c r="E22"/>
  <c r="M22" s="1"/>
  <c r="N22" s="1"/>
  <c r="O22" s="1"/>
  <c r="G22"/>
  <c r="O21"/>
  <c r="E21"/>
  <c r="M21" s="1"/>
  <c r="N21" s="1"/>
  <c r="G21"/>
  <c r="M20"/>
  <c r="E20"/>
  <c r="G20" s="1"/>
  <c r="M19"/>
  <c r="N19" s="1"/>
  <c r="E19"/>
  <c r="G19"/>
  <c r="E18"/>
  <c r="M18" s="1"/>
  <c r="G18"/>
  <c r="E17"/>
  <c r="M17" s="1"/>
  <c r="N17" s="1"/>
  <c r="G17"/>
  <c r="M16"/>
  <c r="E16"/>
  <c r="G16" s="1"/>
  <c r="M15"/>
  <c r="E15"/>
  <c r="G15"/>
  <c r="E14"/>
  <c r="M14" s="1"/>
  <c r="G14"/>
  <c r="E13"/>
  <c r="M13" s="1"/>
  <c r="G13"/>
  <c r="E12"/>
  <c r="G12" s="1"/>
  <c r="N11"/>
  <c r="M11"/>
  <c r="E11"/>
  <c r="G11"/>
  <c r="G449" i="7"/>
  <c r="E435"/>
  <c r="E433"/>
  <c r="M433" s="1"/>
  <c r="G433"/>
  <c r="E432"/>
  <c r="M431"/>
  <c r="N431" s="1"/>
  <c r="O431" s="1"/>
  <c r="E431"/>
  <c r="G431"/>
  <c r="E430"/>
  <c r="M430" s="1"/>
  <c r="G430"/>
  <c r="E429"/>
  <c r="M429" s="1"/>
  <c r="E428"/>
  <c r="M427"/>
  <c r="N427" s="1"/>
  <c r="O427" s="1"/>
  <c r="E427"/>
  <c r="G427"/>
  <c r="E426"/>
  <c r="M426" s="1"/>
  <c r="G426"/>
  <c r="E425"/>
  <c r="E424"/>
  <c r="O423"/>
  <c r="M423"/>
  <c r="N423" s="1"/>
  <c r="E423"/>
  <c r="G423"/>
  <c r="E422"/>
  <c r="M422" s="1"/>
  <c r="E421"/>
  <c r="M421" s="1"/>
  <c r="G421"/>
  <c r="E420"/>
  <c r="O419"/>
  <c r="M419"/>
  <c r="N419" s="1"/>
  <c r="E419"/>
  <c r="G419"/>
  <c r="E418"/>
  <c r="E417"/>
  <c r="M417" s="1"/>
  <c r="G417"/>
  <c r="E416"/>
  <c r="M415"/>
  <c r="N415" s="1"/>
  <c r="O415" s="1"/>
  <c r="E415"/>
  <c r="G415"/>
  <c r="E414"/>
  <c r="M414" s="1"/>
  <c r="G414"/>
  <c r="E413"/>
  <c r="M413" s="1"/>
  <c r="E412"/>
  <c r="M411"/>
  <c r="N411" s="1"/>
  <c r="O411" s="1"/>
  <c r="E411"/>
  <c r="G411"/>
  <c r="E410"/>
  <c r="M410" s="1"/>
  <c r="G410"/>
  <c r="E409"/>
  <c r="E408"/>
  <c r="O407"/>
  <c r="M407"/>
  <c r="N407" s="1"/>
  <c r="E407"/>
  <c r="G407"/>
  <c r="E406"/>
  <c r="M406" s="1"/>
  <c r="E405"/>
  <c r="M405" s="1"/>
  <c r="G405"/>
  <c r="E404"/>
  <c r="O403"/>
  <c r="M403"/>
  <c r="N403" s="1"/>
  <c r="E403"/>
  <c r="G403"/>
  <c r="E402"/>
  <c r="E401"/>
  <c r="M401" s="1"/>
  <c r="G401"/>
  <c r="E400"/>
  <c r="M399"/>
  <c r="N399" s="1"/>
  <c r="O399" s="1"/>
  <c r="E399"/>
  <c r="G399"/>
  <c r="E398"/>
  <c r="M398" s="1"/>
  <c r="G398"/>
  <c r="E397"/>
  <c r="M397" s="1"/>
  <c r="E396"/>
  <c r="M395"/>
  <c r="N395" s="1"/>
  <c r="O395" s="1"/>
  <c r="E395"/>
  <c r="G395"/>
  <c r="E394"/>
  <c r="M394" s="1"/>
  <c r="G394"/>
  <c r="E393"/>
  <c r="E392"/>
  <c r="O391"/>
  <c r="M391"/>
  <c r="N391" s="1"/>
  <c r="E391"/>
  <c r="G391"/>
  <c r="E390"/>
  <c r="M390" s="1"/>
  <c r="E389"/>
  <c r="M389" s="1"/>
  <c r="G389"/>
  <c r="E388"/>
  <c r="O387"/>
  <c r="M387"/>
  <c r="N387" s="1"/>
  <c r="E387"/>
  <c r="G387"/>
  <c r="E386"/>
  <c r="E385"/>
  <c r="M385" s="1"/>
  <c r="G385"/>
  <c r="E384"/>
  <c r="M383"/>
  <c r="N383" s="1"/>
  <c r="O383" s="1"/>
  <c r="E383"/>
  <c r="G383"/>
  <c r="E382"/>
  <c r="M382" s="1"/>
  <c r="G382"/>
  <c r="E381"/>
  <c r="M381" s="1"/>
  <c r="E380"/>
  <c r="M379"/>
  <c r="N379" s="1"/>
  <c r="O379" s="1"/>
  <c r="E379"/>
  <c r="G379"/>
  <c r="E378"/>
  <c r="M378" s="1"/>
  <c r="G378"/>
  <c r="E377"/>
  <c r="E376"/>
  <c r="O375"/>
  <c r="M375"/>
  <c r="N375" s="1"/>
  <c r="E375"/>
  <c r="G375"/>
  <c r="E373"/>
  <c r="M373" s="1"/>
  <c r="E372"/>
  <c r="M372" s="1"/>
  <c r="G372"/>
  <c r="E371"/>
  <c r="O370"/>
  <c r="M370"/>
  <c r="N370" s="1"/>
  <c r="E370"/>
  <c r="G370"/>
  <c r="E369"/>
  <c r="E368"/>
  <c r="M368" s="1"/>
  <c r="G368"/>
  <c r="E367"/>
  <c r="M366"/>
  <c r="N366" s="1"/>
  <c r="O366" s="1"/>
  <c r="E366"/>
  <c r="G366"/>
  <c r="E365"/>
  <c r="M365" s="1"/>
  <c r="G365"/>
  <c r="E364"/>
  <c r="M364" s="1"/>
  <c r="E363"/>
  <c r="M362"/>
  <c r="N362" s="1"/>
  <c r="O362" s="1"/>
  <c r="E362"/>
  <c r="G362"/>
  <c r="E361"/>
  <c r="M361" s="1"/>
  <c r="G361"/>
  <c r="E360"/>
  <c r="E359"/>
  <c r="O358"/>
  <c r="M358"/>
  <c r="N358" s="1"/>
  <c r="E358"/>
  <c r="G358"/>
  <c r="E357"/>
  <c r="M357" s="1"/>
  <c r="E355"/>
  <c r="M355" s="1"/>
  <c r="G355"/>
  <c r="E354"/>
  <c r="O353"/>
  <c r="M353"/>
  <c r="N353" s="1"/>
  <c r="E353"/>
  <c r="G353"/>
  <c r="E352"/>
  <c r="E351"/>
  <c r="M351" s="1"/>
  <c r="G351"/>
  <c r="E350"/>
  <c r="M349"/>
  <c r="N349" s="1"/>
  <c r="O349" s="1"/>
  <c r="E349"/>
  <c r="G349"/>
  <c r="E348"/>
  <c r="M348" s="1"/>
  <c r="G348"/>
  <c r="E347"/>
  <c r="M347" s="1"/>
  <c r="E346"/>
  <c r="M345"/>
  <c r="N345" s="1"/>
  <c r="O345" s="1"/>
  <c r="E345"/>
  <c r="G345"/>
  <c r="E344"/>
  <c r="M344" s="1"/>
  <c r="G344"/>
  <c r="E343"/>
  <c r="E342"/>
  <c r="O341"/>
  <c r="M341"/>
  <c r="N341" s="1"/>
  <c r="E341"/>
  <c r="G341"/>
  <c r="E340"/>
  <c r="M340" s="1"/>
  <c r="E339"/>
  <c r="M339" s="1"/>
  <c r="G339"/>
  <c r="E338"/>
  <c r="O337"/>
  <c r="M337"/>
  <c r="N337" s="1"/>
  <c r="E337"/>
  <c r="G337"/>
  <c r="E336"/>
  <c r="E335"/>
  <c r="M335" s="1"/>
  <c r="G335"/>
  <c r="E334"/>
  <c r="M333"/>
  <c r="N333" s="1"/>
  <c r="O333" s="1"/>
  <c r="E333"/>
  <c r="G333"/>
  <c r="E332"/>
  <c r="M332" s="1"/>
  <c r="G332"/>
  <c r="M331"/>
  <c r="E331"/>
  <c r="G331" s="1"/>
  <c r="M330"/>
  <c r="N330" s="1"/>
  <c r="E330"/>
  <c r="G330"/>
  <c r="E329"/>
  <c r="M329" s="1"/>
  <c r="G329"/>
  <c r="E328"/>
  <c r="M328" s="1"/>
  <c r="N328" s="1"/>
  <c r="G328"/>
  <c r="M327"/>
  <c r="E327"/>
  <c r="G327" s="1"/>
  <c r="M326"/>
  <c r="E326"/>
  <c r="G326"/>
  <c r="N325"/>
  <c r="E325"/>
  <c r="M325" s="1"/>
  <c r="G325"/>
  <c r="E323"/>
  <c r="M323" s="1"/>
  <c r="G323"/>
  <c r="E322"/>
  <c r="G322" s="1"/>
  <c r="N321"/>
  <c r="M321"/>
  <c r="E321"/>
  <c r="G321"/>
  <c r="O320"/>
  <c r="N320"/>
  <c r="E320"/>
  <c r="M320" s="1"/>
  <c r="G320"/>
  <c r="E319"/>
  <c r="E318"/>
  <c r="N317"/>
  <c r="M317"/>
  <c r="E317"/>
  <c r="G317"/>
  <c r="E316"/>
  <c r="M316" s="1"/>
  <c r="N316" s="1"/>
  <c r="O316" s="1"/>
  <c r="G316"/>
  <c r="O315"/>
  <c r="E315"/>
  <c r="M315" s="1"/>
  <c r="N315" s="1"/>
  <c r="G315"/>
  <c r="E314"/>
  <c r="G314" s="1"/>
  <c r="M313"/>
  <c r="N313" s="1"/>
  <c r="E313"/>
  <c r="G313"/>
  <c r="E311"/>
  <c r="M311" s="1"/>
  <c r="G311"/>
  <c r="E310"/>
  <c r="M310" s="1"/>
  <c r="N310" s="1"/>
  <c r="G310"/>
  <c r="M308"/>
  <c r="E308"/>
  <c r="G308" s="1"/>
  <c r="M306"/>
  <c r="E306"/>
  <c r="G306"/>
  <c r="E305"/>
  <c r="M305" s="1"/>
  <c r="N305" s="1"/>
  <c r="G305"/>
  <c r="E304"/>
  <c r="M304" s="1"/>
  <c r="E302"/>
  <c r="G302" s="1"/>
  <c r="M301"/>
  <c r="E301"/>
  <c r="G301"/>
  <c r="N300"/>
  <c r="O300" s="1"/>
  <c r="E300"/>
  <c r="M300" s="1"/>
  <c r="G300"/>
  <c r="E299"/>
  <c r="E298"/>
  <c r="N297"/>
  <c r="M297"/>
  <c r="E297"/>
  <c r="G297"/>
  <c r="O296"/>
  <c r="E296"/>
  <c r="M296" s="1"/>
  <c r="N296" s="1"/>
  <c r="G296"/>
  <c r="O295"/>
  <c r="E295"/>
  <c r="M295" s="1"/>
  <c r="N295" s="1"/>
  <c r="G295"/>
  <c r="M294"/>
  <c r="E294"/>
  <c r="G294" s="1"/>
  <c r="M293"/>
  <c r="N293" s="1"/>
  <c r="E293"/>
  <c r="G293"/>
  <c r="E292"/>
  <c r="M292" s="1"/>
  <c r="G292"/>
  <c r="E291"/>
  <c r="M291" s="1"/>
  <c r="N291" s="1"/>
  <c r="G291"/>
  <c r="M289"/>
  <c r="E289"/>
  <c r="G289" s="1"/>
  <c r="M288"/>
  <c r="E288"/>
  <c r="G288"/>
  <c r="N287"/>
  <c r="E287"/>
  <c r="M287" s="1"/>
  <c r="G287"/>
  <c r="E286"/>
  <c r="M286" s="1"/>
  <c r="G286"/>
  <c r="E285"/>
  <c r="G285" s="1"/>
  <c r="N284"/>
  <c r="M284"/>
  <c r="E284"/>
  <c r="G284"/>
  <c r="O283"/>
  <c r="N283"/>
  <c r="E283"/>
  <c r="M283" s="1"/>
  <c r="G283"/>
  <c r="E282"/>
  <c r="E281"/>
  <c r="N280"/>
  <c r="M280"/>
  <c r="E280"/>
  <c r="G280"/>
  <c r="E279"/>
  <c r="M279" s="1"/>
  <c r="N279" s="1"/>
  <c r="O279" s="1"/>
  <c r="G279"/>
  <c r="O278"/>
  <c r="E278"/>
  <c r="M278" s="1"/>
  <c r="N278" s="1"/>
  <c r="G278"/>
  <c r="E277"/>
  <c r="G277" s="1"/>
  <c r="M276"/>
  <c r="N276" s="1"/>
  <c r="E276"/>
  <c r="G276"/>
  <c r="E274"/>
  <c r="M274" s="1"/>
  <c r="G274"/>
  <c r="E273"/>
  <c r="M273" s="1"/>
  <c r="N273" s="1"/>
  <c r="G273"/>
  <c r="M272"/>
  <c r="E272"/>
  <c r="G272" s="1"/>
  <c r="M271"/>
  <c r="E271"/>
  <c r="G271"/>
  <c r="E270"/>
  <c r="M270" s="1"/>
  <c r="G270"/>
  <c r="E269"/>
  <c r="M269" s="1"/>
  <c r="E268"/>
  <c r="G268" s="1"/>
  <c r="M267"/>
  <c r="N267" s="1"/>
  <c r="E267"/>
  <c r="G267"/>
  <c r="N266"/>
  <c r="O266" s="1"/>
  <c r="E266"/>
  <c r="M266" s="1"/>
  <c r="G266"/>
  <c r="E265"/>
  <c r="E264"/>
  <c r="N263"/>
  <c r="M263"/>
  <c r="E263"/>
  <c r="G263"/>
  <c r="O262"/>
  <c r="E262"/>
  <c r="M262" s="1"/>
  <c r="N262" s="1"/>
  <c r="G262"/>
  <c r="O261"/>
  <c r="E261"/>
  <c r="M261" s="1"/>
  <c r="N261" s="1"/>
  <c r="G261"/>
  <c r="M260"/>
  <c r="E260"/>
  <c r="G260" s="1"/>
  <c r="M259"/>
  <c r="N259" s="1"/>
  <c r="E259"/>
  <c r="G259"/>
  <c r="E258"/>
  <c r="M258" s="1"/>
  <c r="G258"/>
  <c r="E257"/>
  <c r="M257" s="1"/>
  <c r="N257" s="1"/>
  <c r="G257"/>
  <c r="M256"/>
  <c r="E256"/>
  <c r="G256" s="1"/>
  <c r="M255"/>
  <c r="E255"/>
  <c r="G255"/>
  <c r="N254"/>
  <c r="E254"/>
  <c r="M254" s="1"/>
  <c r="G254"/>
  <c r="E253"/>
  <c r="M253" s="1"/>
  <c r="G253"/>
  <c r="E252"/>
  <c r="G252" s="1"/>
  <c r="N251"/>
  <c r="M251"/>
  <c r="E251"/>
  <c r="G251"/>
  <c r="O250"/>
  <c r="N250"/>
  <c r="E250"/>
  <c r="M250" s="1"/>
  <c r="G250"/>
  <c r="E249"/>
  <c r="E248"/>
  <c r="N247"/>
  <c r="M247"/>
  <c r="E247"/>
  <c r="G247"/>
  <c r="E246"/>
  <c r="M246" s="1"/>
  <c r="N246" s="1"/>
  <c r="O246" s="1"/>
  <c r="G246"/>
  <c r="O245"/>
  <c r="E245"/>
  <c r="M245" s="1"/>
  <c r="N245" s="1"/>
  <c r="G245"/>
  <c r="E244"/>
  <c r="G244" s="1"/>
  <c r="M243"/>
  <c r="N243" s="1"/>
  <c r="E243"/>
  <c r="G243"/>
  <c r="E242"/>
  <c r="M242" s="1"/>
  <c r="G242"/>
  <c r="E241"/>
  <c r="M241" s="1"/>
  <c r="N241" s="1"/>
  <c r="G241"/>
  <c r="M240"/>
  <c r="E240"/>
  <c r="G240" s="1"/>
  <c r="M239"/>
  <c r="E239"/>
  <c r="G239"/>
  <c r="E238"/>
  <c r="M238" s="1"/>
  <c r="N238" s="1"/>
  <c r="G238"/>
  <c r="E236"/>
  <c r="M236" s="1"/>
  <c r="E235"/>
  <c r="G235" s="1"/>
  <c r="M234"/>
  <c r="E234"/>
  <c r="G234"/>
  <c r="N233"/>
  <c r="O233" s="1"/>
  <c r="E233"/>
  <c r="M233" s="1"/>
  <c r="G233"/>
  <c r="E232"/>
  <c r="E231"/>
  <c r="N230"/>
  <c r="M230"/>
  <c r="E230"/>
  <c r="G230"/>
  <c r="O229"/>
  <c r="E229"/>
  <c r="M229" s="1"/>
  <c r="N229" s="1"/>
  <c r="G229"/>
  <c r="O228"/>
  <c r="E228"/>
  <c r="M228" s="1"/>
  <c r="N228" s="1"/>
  <c r="G228"/>
  <c r="M227"/>
  <c r="E227"/>
  <c r="G227" s="1"/>
  <c r="M226"/>
  <c r="N226" s="1"/>
  <c r="E226"/>
  <c r="G226"/>
  <c r="E225"/>
  <c r="M225" s="1"/>
  <c r="G225"/>
  <c r="E223"/>
  <c r="M223" s="1"/>
  <c r="N223" s="1"/>
  <c r="G223"/>
  <c r="M222"/>
  <c r="E222"/>
  <c r="G222" s="1"/>
  <c r="M221"/>
  <c r="E221"/>
  <c r="G221"/>
  <c r="N220"/>
  <c r="E220"/>
  <c r="M220" s="1"/>
  <c r="G220"/>
  <c r="E219"/>
  <c r="M219" s="1"/>
  <c r="G219"/>
  <c r="E218"/>
  <c r="G218" s="1"/>
  <c r="N217"/>
  <c r="M217"/>
  <c r="E217"/>
  <c r="G217"/>
  <c r="O216"/>
  <c r="N216"/>
  <c r="E216"/>
  <c r="M216" s="1"/>
  <c r="G216"/>
  <c r="E215"/>
  <c r="E214"/>
  <c r="N213"/>
  <c r="M213"/>
  <c r="E213"/>
  <c r="G213"/>
  <c r="E212"/>
  <c r="M212" s="1"/>
  <c r="N212" s="1"/>
  <c r="O212" s="1"/>
  <c r="G212"/>
  <c r="O211"/>
  <c r="E211"/>
  <c r="M211" s="1"/>
  <c r="N211" s="1"/>
  <c r="G211"/>
  <c r="E210"/>
  <c r="G210" s="1"/>
  <c r="M209"/>
  <c r="N209" s="1"/>
  <c r="E209"/>
  <c r="G209"/>
  <c r="E208"/>
  <c r="M208" s="1"/>
  <c r="G208"/>
  <c r="E206"/>
  <c r="M206" s="1"/>
  <c r="N206" s="1"/>
  <c r="G206"/>
  <c r="M205"/>
  <c r="E205"/>
  <c r="G205" s="1"/>
  <c r="M203"/>
  <c r="E203"/>
  <c r="G203"/>
  <c r="E202"/>
  <c r="M202" s="1"/>
  <c r="G202"/>
  <c r="E201"/>
  <c r="M201" s="1"/>
  <c r="E200"/>
  <c r="G200" s="1"/>
  <c r="M199"/>
  <c r="N199" s="1"/>
  <c r="E199"/>
  <c r="G199"/>
  <c r="N198"/>
  <c r="O198" s="1"/>
  <c r="E198"/>
  <c r="M198" s="1"/>
  <c r="G198"/>
  <c r="E197"/>
  <c r="E196"/>
  <c r="N195"/>
  <c r="M195"/>
  <c r="E195"/>
  <c r="G195"/>
  <c r="O194"/>
  <c r="E194"/>
  <c r="M194" s="1"/>
  <c r="N194" s="1"/>
  <c r="G194"/>
  <c r="O193"/>
  <c r="E193"/>
  <c r="M193" s="1"/>
  <c r="N193" s="1"/>
  <c r="G193"/>
  <c r="M192"/>
  <c r="E192"/>
  <c r="G192" s="1"/>
  <c r="M191"/>
  <c r="N191" s="1"/>
  <c r="E191"/>
  <c r="G191"/>
  <c r="E190"/>
  <c r="M190" s="1"/>
  <c r="G190"/>
  <c r="E189"/>
  <c r="M189" s="1"/>
  <c r="N189" s="1"/>
  <c r="G189"/>
  <c r="M188"/>
  <c r="E188"/>
  <c r="G188" s="1"/>
  <c r="M187"/>
  <c r="E187"/>
  <c r="G187"/>
  <c r="N186"/>
  <c r="E186"/>
  <c r="M186" s="1"/>
  <c r="G186"/>
  <c r="E185"/>
  <c r="M185" s="1"/>
  <c r="G185"/>
  <c r="E184"/>
  <c r="G184" s="1"/>
  <c r="N183"/>
  <c r="M183"/>
  <c r="E183"/>
  <c r="G183"/>
  <c r="O182"/>
  <c r="N182"/>
  <c r="E182"/>
  <c r="M182" s="1"/>
  <c r="G182"/>
  <c r="E181"/>
  <c r="E180"/>
  <c r="N179"/>
  <c r="M179"/>
  <c r="E179"/>
  <c r="G179"/>
  <c r="E178"/>
  <c r="M178" s="1"/>
  <c r="N178" s="1"/>
  <c r="O178" s="1"/>
  <c r="G178"/>
  <c r="O177"/>
  <c r="E177"/>
  <c r="M177" s="1"/>
  <c r="N177" s="1"/>
  <c r="G177"/>
  <c r="E176"/>
  <c r="G176" s="1"/>
  <c r="M175"/>
  <c r="N175" s="1"/>
  <c r="E175"/>
  <c r="G175"/>
  <c r="E174"/>
  <c r="M174" s="1"/>
  <c r="G174"/>
  <c r="E173"/>
  <c r="M173" s="1"/>
  <c r="N173" s="1"/>
  <c r="G173"/>
  <c r="M172"/>
  <c r="E172"/>
  <c r="G172" s="1"/>
  <c r="M171"/>
  <c r="E171"/>
  <c r="G171"/>
  <c r="E170"/>
  <c r="M170" s="1"/>
  <c r="N170" s="1"/>
  <c r="G170"/>
  <c r="E169"/>
  <c r="M169" s="1"/>
  <c r="E168"/>
  <c r="G168" s="1"/>
  <c r="M167"/>
  <c r="E167"/>
  <c r="G167"/>
  <c r="N166"/>
  <c r="O166" s="1"/>
  <c r="E166"/>
  <c r="M166" s="1"/>
  <c r="G166"/>
  <c r="E165"/>
  <c r="E164"/>
  <c r="N163"/>
  <c r="M163"/>
  <c r="E163"/>
  <c r="G163"/>
  <c r="O162"/>
  <c r="E162"/>
  <c r="M162" s="1"/>
  <c r="N162" s="1"/>
  <c r="G162"/>
  <c r="O161"/>
  <c r="E161"/>
  <c r="M161" s="1"/>
  <c r="N161" s="1"/>
  <c r="G161"/>
  <c r="M160"/>
  <c r="E160"/>
  <c r="G160" s="1"/>
  <c r="M159"/>
  <c r="N159" s="1"/>
  <c r="E159"/>
  <c r="G159"/>
  <c r="E158"/>
  <c r="M158" s="1"/>
  <c r="G158"/>
  <c r="E157"/>
  <c r="M157" s="1"/>
  <c r="N157" s="1"/>
  <c r="G157"/>
  <c r="M156"/>
  <c r="E156"/>
  <c r="G156" s="1"/>
  <c r="M155"/>
  <c r="E155"/>
  <c r="G155"/>
  <c r="N154"/>
  <c r="E154"/>
  <c r="M154" s="1"/>
  <c r="G154"/>
  <c r="E153"/>
  <c r="M153" s="1"/>
  <c r="G153"/>
  <c r="E152"/>
  <c r="G152" s="1"/>
  <c r="N151"/>
  <c r="M151"/>
  <c r="E151"/>
  <c r="G151"/>
  <c r="O149"/>
  <c r="N149"/>
  <c r="E149"/>
  <c r="M149" s="1"/>
  <c r="G149"/>
  <c r="E147"/>
  <c r="E146"/>
  <c r="N145"/>
  <c r="M145"/>
  <c r="E145"/>
  <c r="G145"/>
  <c r="E144"/>
  <c r="M144" s="1"/>
  <c r="N144" s="1"/>
  <c r="O144" s="1"/>
  <c r="G144"/>
  <c r="O143"/>
  <c r="E143"/>
  <c r="M143" s="1"/>
  <c r="N143" s="1"/>
  <c r="G143"/>
  <c r="E142"/>
  <c r="G142" s="1"/>
  <c r="M140"/>
  <c r="N140" s="1"/>
  <c r="E140"/>
  <c r="G140"/>
  <c r="E139"/>
  <c r="M139" s="1"/>
  <c r="G139"/>
  <c r="E138"/>
  <c r="M138" s="1"/>
  <c r="N138" s="1"/>
  <c r="G138"/>
  <c r="M137"/>
  <c r="E137"/>
  <c r="G137" s="1"/>
  <c r="M135"/>
  <c r="E135"/>
  <c r="G135"/>
  <c r="E134"/>
  <c r="M134" s="1"/>
  <c r="G134"/>
  <c r="E133"/>
  <c r="M133" s="1"/>
  <c r="E132"/>
  <c r="G132" s="1"/>
  <c r="M131"/>
  <c r="N131" s="1"/>
  <c r="E131"/>
  <c r="G131"/>
  <c r="N130"/>
  <c r="O130" s="1"/>
  <c r="E130"/>
  <c r="M130" s="1"/>
  <c r="G130"/>
  <c r="E129"/>
  <c r="E128"/>
  <c r="N127"/>
  <c r="M127"/>
  <c r="E127"/>
  <c r="G127"/>
  <c r="O126"/>
  <c r="E126"/>
  <c r="M126" s="1"/>
  <c r="N126" s="1"/>
  <c r="G126"/>
  <c r="O125"/>
  <c r="E125"/>
  <c r="M125" s="1"/>
  <c r="N125" s="1"/>
  <c r="G125"/>
  <c r="M124"/>
  <c r="E124"/>
  <c r="G124" s="1"/>
  <c r="M123"/>
  <c r="N123" s="1"/>
  <c r="E123"/>
  <c r="G123"/>
  <c r="E122"/>
  <c r="M122" s="1"/>
  <c r="G122"/>
  <c r="E121"/>
  <c r="M121" s="1"/>
  <c r="N121" s="1"/>
  <c r="G121"/>
  <c r="M120"/>
  <c r="E120"/>
  <c r="G120" s="1"/>
  <c r="M119"/>
  <c r="E119"/>
  <c r="G119"/>
  <c r="N118"/>
  <c r="E118"/>
  <c r="M118" s="1"/>
  <c r="G118"/>
  <c r="E117"/>
  <c r="M117" s="1"/>
  <c r="G117"/>
  <c r="E116"/>
  <c r="G116" s="1"/>
  <c r="N115"/>
  <c r="M115"/>
  <c r="E115"/>
  <c r="G115"/>
  <c r="O114"/>
  <c r="N114"/>
  <c r="E114"/>
  <c r="M114" s="1"/>
  <c r="G114"/>
  <c r="E113"/>
  <c r="E112"/>
  <c r="N111"/>
  <c r="M111"/>
  <c r="E111"/>
  <c r="G111"/>
  <c r="E110"/>
  <c r="M110" s="1"/>
  <c r="N110" s="1"/>
  <c r="O110" s="1"/>
  <c r="G110"/>
  <c r="O109"/>
  <c r="E109"/>
  <c r="M109" s="1"/>
  <c r="N109" s="1"/>
  <c r="G109"/>
  <c r="E108"/>
  <c r="G108" s="1"/>
  <c r="M107"/>
  <c r="N107" s="1"/>
  <c r="E107"/>
  <c r="G107"/>
  <c r="E106"/>
  <c r="M106" s="1"/>
  <c r="G106"/>
  <c r="E105"/>
  <c r="M105" s="1"/>
  <c r="N105" s="1"/>
  <c r="G105"/>
  <c r="M104"/>
  <c r="E104"/>
  <c r="G104" s="1"/>
  <c r="M103"/>
  <c r="E103"/>
  <c r="G103"/>
  <c r="E102"/>
  <c r="M102" s="1"/>
  <c r="N102" s="1"/>
  <c r="G102"/>
  <c r="E101"/>
  <c r="M101" s="1"/>
  <c r="E100"/>
  <c r="G100" s="1"/>
  <c r="M99"/>
  <c r="E99"/>
  <c r="G99"/>
  <c r="N98"/>
  <c r="O98" s="1"/>
  <c r="E98"/>
  <c r="M98" s="1"/>
  <c r="G98"/>
  <c r="E97"/>
  <c r="E96"/>
  <c r="N95"/>
  <c r="M95"/>
  <c r="E95"/>
  <c r="G95"/>
  <c r="O94"/>
  <c r="E94"/>
  <c r="M94" s="1"/>
  <c r="N94" s="1"/>
  <c r="G94"/>
  <c r="O93"/>
  <c r="E93"/>
  <c r="M93" s="1"/>
  <c r="N93" s="1"/>
  <c r="G93"/>
  <c r="M92"/>
  <c r="E92"/>
  <c r="G92" s="1"/>
  <c r="M91"/>
  <c r="N91" s="1"/>
  <c r="E91"/>
  <c r="G91"/>
  <c r="E89"/>
  <c r="M89" s="1"/>
  <c r="G89"/>
  <c r="E88"/>
  <c r="M88" s="1"/>
  <c r="N88" s="1"/>
  <c r="G88"/>
  <c r="M87"/>
  <c r="E87"/>
  <c r="G87" s="1"/>
  <c r="M86"/>
  <c r="E86"/>
  <c r="G86"/>
  <c r="N85"/>
  <c r="E85"/>
  <c r="M85" s="1"/>
  <c r="G85"/>
  <c r="E84"/>
  <c r="M84" s="1"/>
  <c r="G84"/>
  <c r="E83"/>
  <c r="G83" s="1"/>
  <c r="N82"/>
  <c r="M82"/>
  <c r="E82"/>
  <c r="G82"/>
  <c r="O81"/>
  <c r="N81"/>
  <c r="E81"/>
  <c r="M81" s="1"/>
  <c r="G81"/>
  <c r="E80"/>
  <c r="E79"/>
  <c r="N78"/>
  <c r="M78"/>
  <c r="E78"/>
  <c r="G78"/>
  <c r="E77"/>
  <c r="M77" s="1"/>
  <c r="N77" s="1"/>
  <c r="O77" s="1"/>
  <c r="G77"/>
  <c r="O76"/>
  <c r="E76"/>
  <c r="M76" s="1"/>
  <c r="N76" s="1"/>
  <c r="G76"/>
  <c r="E75"/>
  <c r="G75" s="1"/>
  <c r="M74"/>
  <c r="N74" s="1"/>
  <c r="E74"/>
  <c r="G74"/>
  <c r="E73"/>
  <c r="M73" s="1"/>
  <c r="G73"/>
  <c r="E72"/>
  <c r="M72" s="1"/>
  <c r="N72" s="1"/>
  <c r="G72"/>
  <c r="M71"/>
  <c r="E71"/>
  <c r="G71" s="1"/>
  <c r="M70"/>
  <c r="E70"/>
  <c r="G70"/>
  <c r="E69"/>
  <c r="M69" s="1"/>
  <c r="G69"/>
  <c r="E68"/>
  <c r="M68" s="1"/>
  <c r="E67"/>
  <c r="G67" s="1"/>
  <c r="M66"/>
  <c r="N66" s="1"/>
  <c r="E66"/>
  <c r="G66"/>
  <c r="N65"/>
  <c r="O65" s="1"/>
  <c r="E65"/>
  <c r="M65" s="1"/>
  <c r="G65"/>
  <c r="E64"/>
  <c r="E63"/>
  <c r="N62"/>
  <c r="M62"/>
  <c r="E62"/>
  <c r="G62"/>
  <c r="O61"/>
  <c r="E61"/>
  <c r="M61" s="1"/>
  <c r="N61" s="1"/>
  <c r="G61"/>
  <c r="O60"/>
  <c r="E60"/>
  <c r="M60" s="1"/>
  <c r="N60" s="1"/>
  <c r="G60"/>
  <c r="M59"/>
  <c r="E59"/>
  <c r="G59" s="1"/>
  <c r="M58"/>
  <c r="N58" s="1"/>
  <c r="E58"/>
  <c r="G58"/>
  <c r="E57"/>
  <c r="M57" s="1"/>
  <c r="G57"/>
  <c r="E56"/>
  <c r="M56" s="1"/>
  <c r="N56" s="1"/>
  <c r="G56"/>
  <c r="M55"/>
  <c r="E55"/>
  <c r="G55" s="1"/>
  <c r="M54"/>
  <c r="E54"/>
  <c r="G54"/>
  <c r="N52"/>
  <c r="E52"/>
  <c r="M52" s="1"/>
  <c r="G52"/>
  <c r="E51"/>
  <c r="M51" s="1"/>
  <c r="G51"/>
  <c r="E50"/>
  <c r="G50" s="1"/>
  <c r="N49"/>
  <c r="M49"/>
  <c r="E49"/>
  <c r="G49"/>
  <c r="O48"/>
  <c r="N48"/>
  <c r="E48"/>
  <c r="M48" s="1"/>
  <c r="G48"/>
  <c r="E47"/>
  <c r="E46"/>
  <c r="N45"/>
  <c r="M45"/>
  <c r="E45"/>
  <c r="G45"/>
  <c r="E44"/>
  <c r="M44" s="1"/>
  <c r="N44" s="1"/>
  <c r="O44" s="1"/>
  <c r="G44"/>
  <c r="O43"/>
  <c r="E43"/>
  <c r="M43" s="1"/>
  <c r="N43" s="1"/>
  <c r="G43"/>
  <c r="E42"/>
  <c r="G42" s="1"/>
  <c r="M41"/>
  <c r="N41" s="1"/>
  <c r="E41"/>
  <c r="G41"/>
  <c r="E40"/>
  <c r="M40" s="1"/>
  <c r="G40"/>
  <c r="E39"/>
  <c r="M39" s="1"/>
  <c r="N39" s="1"/>
  <c r="G39"/>
  <c r="M38"/>
  <c r="E38"/>
  <c r="G38" s="1"/>
  <c r="M37"/>
  <c r="E37"/>
  <c r="G37"/>
  <c r="E35"/>
  <c r="M35" s="1"/>
  <c r="N35" s="1"/>
  <c r="G35"/>
  <c r="E34"/>
  <c r="M34" s="1"/>
  <c r="E33"/>
  <c r="G33" s="1"/>
  <c r="M32"/>
  <c r="E32"/>
  <c r="G32"/>
  <c r="N31"/>
  <c r="O31" s="1"/>
  <c r="E31"/>
  <c r="M31" s="1"/>
  <c r="G31"/>
  <c r="E30"/>
  <c r="E29"/>
  <c r="N28"/>
  <c r="M28"/>
  <c r="E28"/>
  <c r="G28"/>
  <c r="O27"/>
  <c r="E27"/>
  <c r="M27" s="1"/>
  <c r="N27" s="1"/>
  <c r="G27"/>
  <c r="O26"/>
  <c r="E26"/>
  <c r="M26" s="1"/>
  <c r="N26" s="1"/>
  <c r="G26"/>
  <c r="M25"/>
  <c r="E25"/>
  <c r="G25" s="1"/>
  <c r="M24"/>
  <c r="N24" s="1"/>
  <c r="E24"/>
  <c r="G24"/>
  <c r="E23"/>
  <c r="M23" s="1"/>
  <c r="G23"/>
  <c r="E21"/>
  <c r="M21" s="1"/>
  <c r="N21" s="1"/>
  <c r="G21"/>
  <c r="M20"/>
  <c r="E20"/>
  <c r="G20" s="1"/>
  <c r="M19"/>
  <c r="E19"/>
  <c r="G19"/>
  <c r="N18"/>
  <c r="E18"/>
  <c r="M18" s="1"/>
  <c r="G18"/>
  <c r="E17"/>
  <c r="M17" s="1"/>
  <c r="G17"/>
  <c r="E16"/>
  <c r="G16" s="1"/>
  <c r="N14"/>
  <c r="M14"/>
  <c r="E14"/>
  <c r="G14"/>
  <c r="O13"/>
  <c r="N13"/>
  <c r="E13"/>
  <c r="M13" s="1"/>
  <c r="G13"/>
  <c r="E12"/>
  <c r="E11"/>
  <c r="E436" s="1"/>
  <c r="E61" i="6"/>
  <c r="M61" s="1"/>
  <c r="N61" s="1"/>
  <c r="G61"/>
  <c r="M60"/>
  <c r="E60"/>
  <c r="G60" s="1"/>
  <c r="M59"/>
  <c r="E59"/>
  <c r="G59"/>
  <c r="E57"/>
  <c r="M57" s="1"/>
  <c r="G57"/>
  <c r="E56"/>
  <c r="M56" s="1"/>
  <c r="E55"/>
  <c r="G55" s="1"/>
  <c r="M54"/>
  <c r="N54" s="1"/>
  <c r="E54"/>
  <c r="G54"/>
  <c r="N53"/>
  <c r="O53" s="1"/>
  <c r="E53"/>
  <c r="M53" s="1"/>
  <c r="G53"/>
  <c r="M52"/>
  <c r="N52" s="1"/>
  <c r="E52"/>
  <c r="G52"/>
  <c r="M51"/>
  <c r="N51" s="1"/>
  <c r="E51"/>
  <c r="G51" s="1"/>
  <c r="N50"/>
  <c r="M50"/>
  <c r="E50"/>
  <c r="G50"/>
  <c r="O49"/>
  <c r="N49"/>
  <c r="E49"/>
  <c r="M49" s="1"/>
  <c r="G49"/>
  <c r="O48"/>
  <c r="M48"/>
  <c r="N48" s="1"/>
  <c r="E48"/>
  <c r="G48"/>
  <c r="N47"/>
  <c r="M47"/>
  <c r="E47"/>
  <c r="G47" s="1"/>
  <c r="M46"/>
  <c r="E46"/>
  <c r="G46"/>
  <c r="N45"/>
  <c r="O45" s="1"/>
  <c r="E45"/>
  <c r="M45" s="1"/>
  <c r="G45"/>
  <c r="M44"/>
  <c r="N44" s="1"/>
  <c r="E44"/>
  <c r="G44"/>
  <c r="M43"/>
  <c r="E43"/>
  <c r="G43" s="1"/>
  <c r="N42"/>
  <c r="M42"/>
  <c r="E42"/>
  <c r="G42"/>
  <c r="O41"/>
  <c r="N41"/>
  <c r="E41"/>
  <c r="M41" s="1"/>
  <c r="G41"/>
  <c r="O40"/>
  <c r="M40"/>
  <c r="N40" s="1"/>
  <c r="E40"/>
  <c r="G40"/>
  <c r="N39"/>
  <c r="M39"/>
  <c r="E39"/>
  <c r="G39" s="1"/>
  <c r="M38"/>
  <c r="N38" s="1"/>
  <c r="E38"/>
  <c r="G38"/>
  <c r="N37"/>
  <c r="O37" s="1"/>
  <c r="E37"/>
  <c r="M37" s="1"/>
  <c r="G37"/>
  <c r="N35"/>
  <c r="E35"/>
  <c r="M35" s="1"/>
  <c r="O35" s="1"/>
  <c r="G35"/>
  <c r="E33"/>
  <c r="M33" s="1"/>
  <c r="N33" s="1"/>
  <c r="M32"/>
  <c r="E32"/>
  <c r="G32" s="1"/>
  <c r="N31"/>
  <c r="M31"/>
  <c r="E31"/>
  <c r="G31"/>
  <c r="E30"/>
  <c r="M30" s="1"/>
  <c r="N30" s="1"/>
  <c r="G30"/>
  <c r="O29"/>
  <c r="E29"/>
  <c r="M29" s="1"/>
  <c r="N29" s="1"/>
  <c r="G29"/>
  <c r="E28"/>
  <c r="G28" s="1"/>
  <c r="M27"/>
  <c r="E27"/>
  <c r="G27"/>
  <c r="N26"/>
  <c r="O26" s="1"/>
  <c r="E26"/>
  <c r="M26" s="1"/>
  <c r="G26"/>
  <c r="E25"/>
  <c r="M25" s="1"/>
  <c r="N25" s="1"/>
  <c r="M24"/>
  <c r="E24"/>
  <c r="G24" s="1"/>
  <c r="N23"/>
  <c r="M23"/>
  <c r="E23"/>
  <c r="G23"/>
  <c r="E22"/>
  <c r="M22" s="1"/>
  <c r="N22" s="1"/>
  <c r="O22" s="1"/>
  <c r="G22"/>
  <c r="O21"/>
  <c r="E21"/>
  <c r="M21" s="1"/>
  <c r="N21" s="1"/>
  <c r="G21"/>
  <c r="E20"/>
  <c r="G20" s="1"/>
  <c r="M19"/>
  <c r="N19" s="1"/>
  <c r="E19"/>
  <c r="G19"/>
  <c r="N18"/>
  <c r="E18"/>
  <c r="M18" s="1"/>
  <c r="O18" s="1"/>
  <c r="G18"/>
  <c r="E17"/>
  <c r="M17" s="1"/>
  <c r="N17" s="1"/>
  <c r="M16"/>
  <c r="E16"/>
  <c r="G16" s="1"/>
  <c r="N15"/>
  <c r="M15"/>
  <c r="E15"/>
  <c r="G15"/>
  <c r="E14"/>
  <c r="M14" s="1"/>
  <c r="N14" s="1"/>
  <c r="G14"/>
  <c r="O13"/>
  <c r="E13"/>
  <c r="M13" s="1"/>
  <c r="N13" s="1"/>
  <c r="G13"/>
  <c r="E12"/>
  <c r="G12" s="1"/>
  <c r="M11"/>
  <c r="E11"/>
  <c r="G11"/>
  <c r="E155" i="5"/>
  <c r="Q155"/>
  <c r="J155"/>
  <c r="E153"/>
  <c r="Q153"/>
  <c r="J153"/>
  <c r="E152"/>
  <c r="Q152"/>
  <c r="J152"/>
  <c r="E150"/>
  <c r="Q150"/>
  <c r="J150"/>
  <c r="E148"/>
  <c r="Q148"/>
  <c r="J148"/>
  <c r="E147"/>
  <c r="Q147"/>
  <c r="J147"/>
  <c r="E146"/>
  <c r="Q146"/>
  <c r="J146"/>
  <c r="E145"/>
  <c r="Q145"/>
  <c r="J145"/>
  <c r="E144"/>
  <c r="Q144"/>
  <c r="J144"/>
  <c r="E143"/>
  <c r="Q143"/>
  <c r="J143"/>
  <c r="E141"/>
  <c r="Q141"/>
  <c r="J141"/>
  <c r="E139"/>
  <c r="Q139"/>
  <c r="J139"/>
  <c r="E138"/>
  <c r="Q138"/>
  <c r="J138"/>
  <c r="E137"/>
  <c r="Q137"/>
  <c r="J137"/>
  <c r="E136"/>
  <c r="Q136"/>
  <c r="J136"/>
  <c r="E134"/>
  <c r="Q134"/>
  <c r="J134"/>
  <c r="E133"/>
  <c r="Q133"/>
  <c r="J133"/>
  <c r="E132"/>
  <c r="Q132"/>
  <c r="J132"/>
  <c r="E131"/>
  <c r="Q131"/>
  <c r="J131"/>
  <c r="E130"/>
  <c r="Q130"/>
  <c r="J130"/>
  <c r="E129"/>
  <c r="Q129"/>
  <c r="J129"/>
  <c r="E128"/>
  <c r="Q128"/>
  <c r="J128"/>
  <c r="E127"/>
  <c r="Q127"/>
  <c r="J127"/>
  <c r="E126"/>
  <c r="Q126"/>
  <c r="J126"/>
  <c r="E125"/>
  <c r="Q125"/>
  <c r="J125"/>
  <c r="E124"/>
  <c r="Q124"/>
  <c r="J124"/>
  <c r="E123"/>
  <c r="Q123"/>
  <c r="J123"/>
  <c r="E122"/>
  <c r="Q122"/>
  <c r="J122"/>
  <c r="E121"/>
  <c r="Q121"/>
  <c r="J121"/>
  <c r="E120"/>
  <c r="Q120"/>
  <c r="J120"/>
  <c r="E119"/>
  <c r="Q119"/>
  <c r="J119"/>
  <c r="E118"/>
  <c r="Q118"/>
  <c r="J118"/>
  <c r="E117"/>
  <c r="Q117"/>
  <c r="J117"/>
  <c r="E116"/>
  <c r="Q116"/>
  <c r="J116"/>
  <c r="E115"/>
  <c r="Q115"/>
  <c r="J115"/>
  <c r="E114"/>
  <c r="Q114"/>
  <c r="J114"/>
  <c r="E113"/>
  <c r="Q113"/>
  <c r="J113"/>
  <c r="E111"/>
  <c r="Q111"/>
  <c r="J111"/>
  <c r="E110"/>
  <c r="Q110"/>
  <c r="J110"/>
  <c r="E109"/>
  <c r="Q109"/>
  <c r="J109"/>
  <c r="E108"/>
  <c r="Q108"/>
  <c r="J108"/>
  <c r="E107"/>
  <c r="Q107"/>
  <c r="J107"/>
  <c r="E106"/>
  <c r="Q106"/>
  <c r="J106"/>
  <c r="E104"/>
  <c r="Q104"/>
  <c r="J104"/>
  <c r="E103"/>
  <c r="Q103"/>
  <c r="J103"/>
  <c r="E102"/>
  <c r="Q102"/>
  <c r="J102"/>
  <c r="E101"/>
  <c r="Q101"/>
  <c r="J101"/>
  <c r="E100"/>
  <c r="Q100"/>
  <c r="J100"/>
  <c r="E99"/>
  <c r="Q99"/>
  <c r="J99"/>
  <c r="E98"/>
  <c r="Q98"/>
  <c r="J98"/>
  <c r="E96"/>
  <c r="Q96"/>
  <c r="J96"/>
  <c r="E95"/>
  <c r="Q95"/>
  <c r="J95"/>
  <c r="E94"/>
  <c r="Q94"/>
  <c r="J94"/>
  <c r="E93"/>
  <c r="Q93"/>
  <c r="J93"/>
  <c r="E92"/>
  <c r="Q92"/>
  <c r="J92"/>
  <c r="E91"/>
  <c r="Q91"/>
  <c r="J91"/>
  <c r="E90"/>
  <c r="Q90"/>
  <c r="J90"/>
  <c r="E89"/>
  <c r="Q89"/>
  <c r="J89"/>
  <c r="E88"/>
  <c r="Q88"/>
  <c r="J88"/>
  <c r="E87"/>
  <c r="Q87"/>
  <c r="J87"/>
  <c r="E86"/>
  <c r="Q86"/>
  <c r="J86"/>
  <c r="E85"/>
  <c r="Q85"/>
  <c r="J85"/>
  <c r="E84"/>
  <c r="Q84"/>
  <c r="J84"/>
  <c r="E83"/>
  <c r="Q83"/>
  <c r="J83"/>
  <c r="E82"/>
  <c r="Q82"/>
  <c r="J82"/>
  <c r="E81"/>
  <c r="Q81"/>
  <c r="J81"/>
  <c r="E80"/>
  <c r="Q80"/>
  <c r="J80"/>
  <c r="E79"/>
  <c r="Q79"/>
  <c r="J79"/>
  <c r="E78"/>
  <c r="Q78"/>
  <c r="J78"/>
  <c r="E77"/>
  <c r="Q77"/>
  <c r="J77"/>
  <c r="E76"/>
  <c r="Q76"/>
  <c r="J76"/>
  <c r="E75"/>
  <c r="Q75"/>
  <c r="J75"/>
  <c r="E74"/>
  <c r="Q74"/>
  <c r="J74"/>
  <c r="E73"/>
  <c r="Q73"/>
  <c r="J73"/>
  <c r="E72"/>
  <c r="Q72"/>
  <c r="J72"/>
  <c r="E71"/>
  <c r="Q71"/>
  <c r="J71"/>
  <c r="E70"/>
  <c r="Q70"/>
  <c r="J70"/>
  <c r="E69"/>
  <c r="Q69"/>
  <c r="J69"/>
  <c r="E68"/>
  <c r="Q68"/>
  <c r="J68"/>
  <c r="E67"/>
  <c r="Q67"/>
  <c r="J67"/>
  <c r="E66"/>
  <c r="Q66"/>
  <c r="J66"/>
  <c r="E65"/>
  <c r="Q65"/>
  <c r="J65"/>
  <c r="E64"/>
  <c r="Q64"/>
  <c r="J64"/>
  <c r="E63"/>
  <c r="Q63"/>
  <c r="J63"/>
  <c r="E62"/>
  <c r="Q62"/>
  <c r="J62"/>
  <c r="E61"/>
  <c r="Q61"/>
  <c r="J61"/>
  <c r="E60"/>
  <c r="Q60"/>
  <c r="J60"/>
  <c r="E59"/>
  <c r="Q59"/>
  <c r="J59"/>
  <c r="E58"/>
  <c r="Q58"/>
  <c r="J58"/>
  <c r="E57"/>
  <c r="Q57"/>
  <c r="J57"/>
  <c r="E56"/>
  <c r="Q56"/>
  <c r="J56"/>
  <c r="E55"/>
  <c r="Q55"/>
  <c r="J55"/>
  <c r="E54"/>
  <c r="Q54"/>
  <c r="J54"/>
  <c r="E53"/>
  <c r="Q53"/>
  <c r="J53"/>
  <c r="E52"/>
  <c r="Q52"/>
  <c r="J52"/>
  <c r="E51"/>
  <c r="Q51"/>
  <c r="J51"/>
  <c r="E50"/>
  <c r="Q50"/>
  <c r="J50"/>
  <c r="E49"/>
  <c r="Q49"/>
  <c r="J49"/>
  <c r="E48"/>
  <c r="Q48"/>
  <c r="J48"/>
  <c r="E47"/>
  <c r="Q47"/>
  <c r="J47"/>
  <c r="E45"/>
  <c r="Q45"/>
  <c r="J45"/>
  <c r="E44"/>
  <c r="Q44"/>
  <c r="J44"/>
  <c r="E43"/>
  <c r="Q43"/>
  <c r="J43"/>
  <c r="E42"/>
  <c r="Q42"/>
  <c r="J42"/>
  <c r="E41"/>
  <c r="Q41"/>
  <c r="J41"/>
  <c r="E40"/>
  <c r="Q40"/>
  <c r="J40"/>
  <c r="E39"/>
  <c r="Q39"/>
  <c r="J39"/>
  <c r="E38"/>
  <c r="Q38"/>
  <c r="J38"/>
  <c r="E37"/>
  <c r="Q37"/>
  <c r="J37"/>
  <c r="E36"/>
  <c r="Q36"/>
  <c r="J36"/>
  <c r="E35"/>
  <c r="Q35"/>
  <c r="J35"/>
  <c r="E34"/>
  <c r="Q34"/>
  <c r="J34"/>
  <c r="E33"/>
  <c r="Q33"/>
  <c r="J33"/>
  <c r="E32"/>
  <c r="Q32"/>
  <c r="J32"/>
  <c r="E31"/>
  <c r="Q31"/>
  <c r="J31"/>
  <c r="E30"/>
  <c r="Q30"/>
  <c r="J30"/>
  <c r="E29"/>
  <c r="Q29"/>
  <c r="J29"/>
  <c r="E28"/>
  <c r="Q28"/>
  <c r="J28"/>
  <c r="E27"/>
  <c r="Q27"/>
  <c r="J27"/>
  <c r="E26"/>
  <c r="Q26"/>
  <c r="J26"/>
  <c r="E25"/>
  <c r="Q25"/>
  <c r="J25"/>
  <c r="E24"/>
  <c r="Q24"/>
  <c r="J24"/>
  <c r="E23"/>
  <c r="Q23"/>
  <c r="J23"/>
  <c r="E22"/>
  <c r="Q22"/>
  <c r="J22"/>
  <c r="E21"/>
  <c r="Q21"/>
  <c r="J21"/>
  <c r="E20"/>
  <c r="Q20"/>
  <c r="J20"/>
  <c r="E19"/>
  <c r="Q19"/>
  <c r="J19"/>
  <c r="E18"/>
  <c r="Q18"/>
  <c r="J18"/>
  <c r="E16"/>
  <c r="Q16"/>
  <c r="J16"/>
  <c r="E15"/>
  <c r="Q15"/>
  <c r="J15"/>
  <c r="E14"/>
  <c r="Q14"/>
  <c r="J14"/>
  <c r="E13"/>
  <c r="Q13"/>
  <c r="J13"/>
  <c r="E12"/>
  <c r="Q12"/>
  <c r="J12"/>
  <c r="J156" s="1"/>
  <c r="E11"/>
  <c r="E156" s="1"/>
  <c r="Q11"/>
  <c r="J11"/>
  <c r="E172" i="4"/>
  <c r="G172" s="1"/>
  <c r="M171"/>
  <c r="E171"/>
  <c r="G171"/>
  <c r="N170"/>
  <c r="O170" s="1"/>
  <c r="E170"/>
  <c r="M170" s="1"/>
  <c r="G170"/>
  <c r="E169"/>
  <c r="M169" s="1"/>
  <c r="N169" s="1"/>
  <c r="M168"/>
  <c r="E168"/>
  <c r="G168" s="1"/>
  <c r="N167"/>
  <c r="M167"/>
  <c r="E167"/>
  <c r="G167"/>
  <c r="E166"/>
  <c r="M166" s="1"/>
  <c r="N166" s="1"/>
  <c r="O166" s="1"/>
  <c r="G166"/>
  <c r="O165"/>
  <c r="E165"/>
  <c r="M165" s="1"/>
  <c r="N165" s="1"/>
  <c r="G165"/>
  <c r="E164"/>
  <c r="G164" s="1"/>
  <c r="M163"/>
  <c r="N163" s="1"/>
  <c r="E163"/>
  <c r="G163"/>
  <c r="N162"/>
  <c r="E162"/>
  <c r="M162" s="1"/>
  <c r="O162" s="1"/>
  <c r="G162"/>
  <c r="E161"/>
  <c r="M161" s="1"/>
  <c r="N161" s="1"/>
  <c r="M160"/>
  <c r="E160"/>
  <c r="G160" s="1"/>
  <c r="N159"/>
  <c r="M159"/>
  <c r="E159"/>
  <c r="G159"/>
  <c r="E158"/>
  <c r="M158" s="1"/>
  <c r="N158" s="1"/>
  <c r="G158"/>
  <c r="O157"/>
  <c r="E157"/>
  <c r="M157" s="1"/>
  <c r="N157" s="1"/>
  <c r="G157"/>
  <c r="E156"/>
  <c r="G156" s="1"/>
  <c r="M155"/>
  <c r="E155"/>
  <c r="G155"/>
  <c r="N154"/>
  <c r="O154" s="1"/>
  <c r="E154"/>
  <c r="M154" s="1"/>
  <c r="G154"/>
  <c r="E153"/>
  <c r="M153" s="1"/>
  <c r="N153" s="1"/>
  <c r="M152"/>
  <c r="E152"/>
  <c r="G152" s="1"/>
  <c r="N150"/>
  <c r="M150"/>
  <c r="E150"/>
  <c r="G150"/>
  <c r="E149"/>
  <c r="M149" s="1"/>
  <c r="N149" s="1"/>
  <c r="O149" s="1"/>
  <c r="G149"/>
  <c r="O148"/>
  <c r="E148"/>
  <c r="M148" s="1"/>
  <c r="N148" s="1"/>
  <c r="G148"/>
  <c r="E147"/>
  <c r="G147" s="1"/>
  <c r="M146"/>
  <c r="N146" s="1"/>
  <c r="E146"/>
  <c r="G146"/>
  <c r="N145"/>
  <c r="E145"/>
  <c r="M145" s="1"/>
  <c r="O145" s="1"/>
  <c r="G145"/>
  <c r="E144"/>
  <c r="M144" s="1"/>
  <c r="N144" s="1"/>
  <c r="M142"/>
  <c r="E142"/>
  <c r="G142" s="1"/>
  <c r="N140"/>
  <c r="M140"/>
  <c r="E140"/>
  <c r="G140"/>
  <c r="E139"/>
  <c r="M139" s="1"/>
  <c r="N139" s="1"/>
  <c r="G139"/>
  <c r="O138"/>
  <c r="E138"/>
  <c r="M138" s="1"/>
  <c r="N138" s="1"/>
  <c r="G138"/>
  <c r="E136"/>
  <c r="G136" s="1"/>
  <c r="M135"/>
  <c r="E135"/>
  <c r="G135"/>
  <c r="N134"/>
  <c r="O134" s="1"/>
  <c r="E134"/>
  <c r="M134" s="1"/>
  <c r="G134"/>
  <c r="E133"/>
  <c r="M133" s="1"/>
  <c r="N133" s="1"/>
  <c r="M132"/>
  <c r="E132"/>
  <c r="G132" s="1"/>
  <c r="N130"/>
  <c r="M130"/>
  <c r="E130"/>
  <c r="G130"/>
  <c r="E129"/>
  <c r="M129" s="1"/>
  <c r="N129" s="1"/>
  <c r="O129" s="1"/>
  <c r="G129"/>
  <c r="O128"/>
  <c r="E128"/>
  <c r="M128" s="1"/>
  <c r="N128" s="1"/>
  <c r="G128"/>
  <c r="E127"/>
  <c r="G127" s="1"/>
  <c r="M126"/>
  <c r="N126" s="1"/>
  <c r="E126"/>
  <c r="G126"/>
  <c r="N125"/>
  <c r="E125"/>
  <c r="M125" s="1"/>
  <c r="O125" s="1"/>
  <c r="G125"/>
  <c r="E124"/>
  <c r="M124" s="1"/>
  <c r="N124" s="1"/>
  <c r="M123"/>
  <c r="E123"/>
  <c r="G123" s="1"/>
  <c r="N122"/>
  <c r="M122"/>
  <c r="E122"/>
  <c r="G122"/>
  <c r="E121"/>
  <c r="M121" s="1"/>
  <c r="N121" s="1"/>
  <c r="G121"/>
  <c r="O120"/>
  <c r="E120"/>
  <c r="M120" s="1"/>
  <c r="N120" s="1"/>
  <c r="G120"/>
  <c r="E119"/>
  <c r="G119" s="1"/>
  <c r="M117"/>
  <c r="E117"/>
  <c r="G117"/>
  <c r="N116"/>
  <c r="O116" s="1"/>
  <c r="E116"/>
  <c r="M116" s="1"/>
  <c r="G116"/>
  <c r="E115"/>
  <c r="M115" s="1"/>
  <c r="N115" s="1"/>
  <c r="M114"/>
  <c r="E114"/>
  <c r="G114" s="1"/>
  <c r="N113"/>
  <c r="M113"/>
  <c r="E113"/>
  <c r="G113"/>
  <c r="E111"/>
  <c r="M111" s="1"/>
  <c r="N111" s="1"/>
  <c r="O111" s="1"/>
  <c r="G111"/>
  <c r="O110"/>
  <c r="E110"/>
  <c r="M110" s="1"/>
  <c r="N110" s="1"/>
  <c r="G110"/>
  <c r="E109"/>
  <c r="G109" s="1"/>
  <c r="M108"/>
  <c r="N108" s="1"/>
  <c r="E108"/>
  <c r="G108"/>
  <c r="N107"/>
  <c r="E107"/>
  <c r="M107" s="1"/>
  <c r="O107" s="1"/>
  <c r="G107"/>
  <c r="E106"/>
  <c r="M106" s="1"/>
  <c r="N106" s="1"/>
  <c r="M105"/>
  <c r="E105"/>
  <c r="G105" s="1"/>
  <c r="N104"/>
  <c r="M104"/>
  <c r="E104"/>
  <c r="G104"/>
  <c r="E103"/>
  <c r="M103" s="1"/>
  <c r="N103" s="1"/>
  <c r="G103"/>
  <c r="O102"/>
  <c r="E102"/>
  <c r="M102" s="1"/>
  <c r="N102" s="1"/>
  <c r="G102"/>
  <c r="E101"/>
  <c r="G101" s="1"/>
  <c r="M100"/>
  <c r="E100"/>
  <c r="G100"/>
  <c r="N98"/>
  <c r="O98" s="1"/>
  <c r="E98"/>
  <c r="M98" s="1"/>
  <c r="G98"/>
  <c r="E97"/>
  <c r="M97" s="1"/>
  <c r="N97" s="1"/>
  <c r="M95"/>
  <c r="E95"/>
  <c r="G95" s="1"/>
  <c r="N94"/>
  <c r="M94"/>
  <c r="E94"/>
  <c r="G94"/>
  <c r="E93"/>
  <c r="M93" s="1"/>
  <c r="N93" s="1"/>
  <c r="O93" s="1"/>
  <c r="G93"/>
  <c r="O91"/>
  <c r="E91"/>
  <c r="M91" s="1"/>
  <c r="N91" s="1"/>
  <c r="G91"/>
  <c r="E90"/>
  <c r="G90" s="1"/>
  <c r="M88"/>
  <c r="N88" s="1"/>
  <c r="E88"/>
  <c r="G88"/>
  <c r="N87"/>
  <c r="E87"/>
  <c r="M87" s="1"/>
  <c r="O87" s="1"/>
  <c r="G87"/>
  <c r="E86"/>
  <c r="M86" s="1"/>
  <c r="N86" s="1"/>
  <c r="M85"/>
  <c r="E85"/>
  <c r="G85" s="1"/>
  <c r="N84"/>
  <c r="M84"/>
  <c r="E84"/>
  <c r="G84"/>
  <c r="E83"/>
  <c r="M83" s="1"/>
  <c r="N83" s="1"/>
  <c r="G83"/>
  <c r="O82"/>
  <c r="E82"/>
  <c r="M82" s="1"/>
  <c r="N82" s="1"/>
  <c r="G82"/>
  <c r="E81"/>
  <c r="G81" s="1"/>
  <c r="M79"/>
  <c r="E79"/>
  <c r="G79"/>
  <c r="N78"/>
  <c r="O78" s="1"/>
  <c r="E78"/>
  <c r="M78" s="1"/>
  <c r="G78"/>
  <c r="E77"/>
  <c r="M77" s="1"/>
  <c r="N77" s="1"/>
  <c r="M76"/>
  <c r="E76"/>
  <c r="G76" s="1"/>
  <c r="N74"/>
  <c r="M74"/>
  <c r="E74"/>
  <c r="G74"/>
  <c r="E73"/>
  <c r="M73" s="1"/>
  <c r="N73" s="1"/>
  <c r="O73" s="1"/>
  <c r="G73"/>
  <c r="O72"/>
  <c r="E72"/>
  <c r="M72" s="1"/>
  <c r="N72" s="1"/>
  <c r="G72"/>
  <c r="E71"/>
  <c r="G71" s="1"/>
  <c r="M70"/>
  <c r="N70" s="1"/>
  <c r="E70"/>
  <c r="G70"/>
  <c r="N69"/>
  <c r="E69"/>
  <c r="M69" s="1"/>
  <c r="O69" s="1"/>
  <c r="G69"/>
  <c r="E68"/>
  <c r="M68" s="1"/>
  <c r="N68" s="1"/>
  <c r="M67"/>
  <c r="E67"/>
  <c r="G67" s="1"/>
  <c r="N66"/>
  <c r="M66"/>
  <c r="E66"/>
  <c r="G66"/>
  <c r="E65"/>
  <c r="M65" s="1"/>
  <c r="N65" s="1"/>
  <c r="G65"/>
  <c r="O64"/>
  <c r="E64"/>
  <c r="M64" s="1"/>
  <c r="N64" s="1"/>
  <c r="G64"/>
  <c r="E63"/>
  <c r="G63" s="1"/>
  <c r="M62"/>
  <c r="E62"/>
  <c r="G62"/>
  <c r="N61"/>
  <c r="O61" s="1"/>
  <c r="E61"/>
  <c r="M61" s="1"/>
  <c r="G61"/>
  <c r="E60"/>
  <c r="M60" s="1"/>
  <c r="N60" s="1"/>
  <c r="M58"/>
  <c r="E58"/>
  <c r="G58" s="1"/>
  <c r="N57"/>
  <c r="M57"/>
  <c r="E57"/>
  <c r="G57"/>
  <c r="E56"/>
  <c r="M56" s="1"/>
  <c r="N56" s="1"/>
  <c r="O56" s="1"/>
  <c r="G56"/>
  <c r="O55"/>
  <c r="E55"/>
  <c r="M55" s="1"/>
  <c r="N55" s="1"/>
  <c r="G55"/>
  <c r="E54"/>
  <c r="G54" s="1"/>
  <c r="M53"/>
  <c r="N53" s="1"/>
  <c r="E53"/>
  <c r="G53"/>
  <c r="N52"/>
  <c r="E52"/>
  <c r="M52" s="1"/>
  <c r="O52" s="1"/>
  <c r="G52"/>
  <c r="E51"/>
  <c r="M51" s="1"/>
  <c r="N51" s="1"/>
  <c r="M50"/>
  <c r="E50"/>
  <c r="G50" s="1"/>
  <c r="N49"/>
  <c r="M49"/>
  <c r="E49"/>
  <c r="G49"/>
  <c r="E48"/>
  <c r="M48" s="1"/>
  <c r="N48" s="1"/>
  <c r="G48"/>
  <c r="O47"/>
  <c r="E47"/>
  <c r="M47" s="1"/>
  <c r="N47" s="1"/>
  <c r="G47"/>
  <c r="E46"/>
  <c r="G46" s="1"/>
  <c r="M45"/>
  <c r="E45"/>
  <c r="G45"/>
  <c r="N44"/>
  <c r="O44" s="1"/>
  <c r="E44"/>
  <c r="M44" s="1"/>
  <c r="G44"/>
  <c r="E42"/>
  <c r="M42" s="1"/>
  <c r="N42" s="1"/>
  <c r="M41"/>
  <c r="E41"/>
  <c r="G41" s="1"/>
  <c r="N40"/>
  <c r="M40"/>
  <c r="E40"/>
  <c r="G40"/>
  <c r="E39"/>
  <c r="M39" s="1"/>
  <c r="N39" s="1"/>
  <c r="O39" s="1"/>
  <c r="G39"/>
  <c r="O38"/>
  <c r="E38"/>
  <c r="M38" s="1"/>
  <c r="N38" s="1"/>
  <c r="G38"/>
  <c r="E37"/>
  <c r="G37" s="1"/>
  <c r="M35"/>
  <c r="N35" s="1"/>
  <c r="E35"/>
  <c r="G35"/>
  <c r="N34"/>
  <c r="E34"/>
  <c r="M34" s="1"/>
  <c r="O34" s="1"/>
  <c r="G34"/>
  <c r="E33"/>
  <c r="M33" s="1"/>
  <c r="N33" s="1"/>
  <c r="M32"/>
  <c r="E32"/>
  <c r="G32" s="1"/>
  <c r="N31"/>
  <c r="M31"/>
  <c r="E31"/>
  <c r="G31"/>
  <c r="E30"/>
  <c r="M30" s="1"/>
  <c r="N30" s="1"/>
  <c r="G30"/>
  <c r="O28"/>
  <c r="E28"/>
  <c r="M28" s="1"/>
  <c r="N28" s="1"/>
  <c r="G28"/>
  <c r="E27"/>
  <c r="G27" s="1"/>
  <c r="M26"/>
  <c r="E26"/>
  <c r="G26"/>
  <c r="N25"/>
  <c r="O25" s="1"/>
  <c r="E25"/>
  <c r="M25" s="1"/>
  <c r="G25"/>
  <c r="E24"/>
  <c r="M24" s="1"/>
  <c r="N24" s="1"/>
  <c r="M23"/>
  <c r="E23"/>
  <c r="G23" s="1"/>
  <c r="N22"/>
  <c r="M22"/>
  <c r="E22"/>
  <c r="G22"/>
  <c r="E21"/>
  <c r="M21" s="1"/>
  <c r="N21" s="1"/>
  <c r="O21" s="1"/>
  <c r="G21"/>
  <c r="O20"/>
  <c r="E20"/>
  <c r="M20" s="1"/>
  <c r="N20" s="1"/>
  <c r="G20"/>
  <c r="E19"/>
  <c r="G19" s="1"/>
  <c r="M18"/>
  <c r="N18" s="1"/>
  <c r="E18"/>
  <c r="G18"/>
  <c r="N17"/>
  <c r="E17"/>
  <c r="M17" s="1"/>
  <c r="O17" s="1"/>
  <c r="G17"/>
  <c r="E16"/>
  <c r="M16" s="1"/>
  <c r="N16" s="1"/>
  <c r="M15"/>
  <c r="E15"/>
  <c r="G15" s="1"/>
  <c r="N14"/>
  <c r="M14"/>
  <c r="E14"/>
  <c r="G14"/>
  <c r="E13"/>
  <c r="M13" s="1"/>
  <c r="N13" s="1"/>
  <c r="G13"/>
  <c r="O12"/>
  <c r="E12"/>
  <c r="M12" s="1"/>
  <c r="N12" s="1"/>
  <c r="G12"/>
  <c r="E11"/>
  <c r="G11" s="1"/>
  <c r="F96" i="3"/>
  <c r="E96" s="1"/>
  <c r="F94"/>
  <c r="F93"/>
  <c r="F90"/>
  <c r="F89"/>
  <c r="P77"/>
  <c r="F95" s="1"/>
  <c r="E76"/>
  <c r="M76" s="1"/>
  <c r="N76" s="1"/>
  <c r="G76"/>
  <c r="M75"/>
  <c r="E75"/>
  <c r="G75"/>
  <c r="M74"/>
  <c r="N74" s="1"/>
  <c r="E74"/>
  <c r="G74"/>
  <c r="N72"/>
  <c r="O72" s="1"/>
  <c r="M72"/>
  <c r="E72"/>
  <c r="G72"/>
  <c r="O71"/>
  <c r="E71"/>
  <c r="M71" s="1"/>
  <c r="N71" s="1"/>
  <c r="G71"/>
  <c r="E70"/>
  <c r="M70" s="1"/>
  <c r="G70"/>
  <c r="N69"/>
  <c r="M69"/>
  <c r="E69"/>
  <c r="G69"/>
  <c r="O68"/>
  <c r="N68"/>
  <c r="M68"/>
  <c r="E68"/>
  <c r="G68"/>
  <c r="E67"/>
  <c r="M67" s="1"/>
  <c r="N67" s="1"/>
  <c r="G67"/>
  <c r="M66"/>
  <c r="E66"/>
  <c r="G66"/>
  <c r="M65"/>
  <c r="E65"/>
  <c r="G65"/>
  <c r="N64"/>
  <c r="O64" s="1"/>
  <c r="M64"/>
  <c r="E64"/>
  <c r="G64"/>
  <c r="O62"/>
  <c r="E62"/>
  <c r="M62" s="1"/>
  <c r="N62" s="1"/>
  <c r="G62"/>
  <c r="E61"/>
  <c r="M61" s="1"/>
  <c r="G61"/>
  <c r="N60"/>
  <c r="M60"/>
  <c r="E60"/>
  <c r="G60"/>
  <c r="O59"/>
  <c r="N59"/>
  <c r="M59"/>
  <c r="E59"/>
  <c r="G59"/>
  <c r="E58"/>
  <c r="M58" s="1"/>
  <c r="N58" s="1"/>
  <c r="G58"/>
  <c r="M57"/>
  <c r="E57"/>
  <c r="G57"/>
  <c r="M56"/>
  <c r="N56" s="1"/>
  <c r="E56"/>
  <c r="G56"/>
  <c r="N55"/>
  <c r="E55"/>
  <c r="M55" s="1"/>
  <c r="O55" s="1"/>
  <c r="G55"/>
  <c r="E54"/>
  <c r="M54" s="1"/>
  <c r="N54" s="1"/>
  <c r="G54"/>
  <c r="M53"/>
  <c r="E53"/>
  <c r="G53"/>
  <c r="M52"/>
  <c r="E52"/>
  <c r="G52"/>
  <c r="N51"/>
  <c r="O51" s="1"/>
  <c r="E51"/>
  <c r="M51" s="1"/>
  <c r="G51"/>
  <c r="E50"/>
  <c r="M50" s="1"/>
  <c r="N50" s="1"/>
  <c r="G50"/>
  <c r="M49"/>
  <c r="E49"/>
  <c r="G49"/>
  <c r="M47"/>
  <c r="N47" s="1"/>
  <c r="E47"/>
  <c r="G47"/>
  <c r="N45"/>
  <c r="E45"/>
  <c r="M45" s="1"/>
  <c r="O45" s="1"/>
  <c r="G45"/>
  <c r="E44"/>
  <c r="M44" s="1"/>
  <c r="N44" s="1"/>
  <c r="G44"/>
  <c r="M43"/>
  <c r="E43"/>
  <c r="G43"/>
  <c r="M42"/>
  <c r="E42"/>
  <c r="G42"/>
  <c r="N41"/>
  <c r="O41" s="1"/>
  <c r="E41"/>
  <c r="M41" s="1"/>
  <c r="G41"/>
  <c r="E40"/>
  <c r="M40" s="1"/>
  <c r="N40" s="1"/>
  <c r="G40"/>
  <c r="M39"/>
  <c r="E39"/>
  <c r="G39"/>
  <c r="M38"/>
  <c r="N38" s="1"/>
  <c r="E38"/>
  <c r="G38"/>
  <c r="N37"/>
  <c r="E37"/>
  <c r="M37" s="1"/>
  <c r="O37" s="1"/>
  <c r="G37"/>
  <c r="E36"/>
  <c r="M36" s="1"/>
  <c r="N36" s="1"/>
  <c r="G36"/>
  <c r="M35"/>
  <c r="E35"/>
  <c r="G35"/>
  <c r="M34"/>
  <c r="E34"/>
  <c r="G34"/>
  <c r="N33"/>
  <c r="O33" s="1"/>
  <c r="E33"/>
  <c r="M33" s="1"/>
  <c r="G33"/>
  <c r="E32"/>
  <c r="M32" s="1"/>
  <c r="N32" s="1"/>
  <c r="G32"/>
  <c r="M31"/>
  <c r="E31"/>
  <c r="G31"/>
  <c r="M30"/>
  <c r="N30" s="1"/>
  <c r="E30"/>
  <c r="G30"/>
  <c r="N29"/>
  <c r="E29"/>
  <c r="M29" s="1"/>
  <c r="O29" s="1"/>
  <c r="G29"/>
  <c r="E28"/>
  <c r="M28" s="1"/>
  <c r="N28" s="1"/>
  <c r="G28"/>
  <c r="M27"/>
  <c r="E27"/>
  <c r="G27"/>
  <c r="M26"/>
  <c r="E26"/>
  <c r="G26"/>
  <c r="N25"/>
  <c r="O25" s="1"/>
  <c r="E25"/>
  <c r="M25" s="1"/>
  <c r="G25"/>
  <c r="E24"/>
  <c r="M24" s="1"/>
  <c r="N24" s="1"/>
  <c r="G24"/>
  <c r="M23"/>
  <c r="E23"/>
  <c r="G23"/>
  <c r="M22"/>
  <c r="N22" s="1"/>
  <c r="E22"/>
  <c r="G22"/>
  <c r="N21"/>
  <c r="E21"/>
  <c r="M21" s="1"/>
  <c r="O21" s="1"/>
  <c r="G21"/>
  <c r="E20"/>
  <c r="M20" s="1"/>
  <c r="N20" s="1"/>
  <c r="G20"/>
  <c r="M19"/>
  <c r="E19"/>
  <c r="G19"/>
  <c r="M18"/>
  <c r="E18"/>
  <c r="G18"/>
  <c r="N17"/>
  <c r="O17" s="1"/>
  <c r="E17"/>
  <c r="M17" s="1"/>
  <c r="G17"/>
  <c r="E16"/>
  <c r="M16" s="1"/>
  <c r="N16" s="1"/>
  <c r="G16"/>
  <c r="M14"/>
  <c r="E14"/>
  <c r="G14"/>
  <c r="M13"/>
  <c r="N13" s="1"/>
  <c r="E13"/>
  <c r="G13"/>
  <c r="N12"/>
  <c r="O12" s="1"/>
  <c r="M12"/>
  <c r="E12"/>
  <c r="G12"/>
  <c r="O11"/>
  <c r="E11"/>
  <c r="M11" s="1"/>
  <c r="N11" s="1"/>
  <c r="G11"/>
  <c r="G77" s="1"/>
  <c r="F545" i="2"/>
  <c r="E545"/>
  <c r="F542"/>
  <c r="F541"/>
  <c r="F538"/>
  <c r="F537"/>
  <c r="P526"/>
  <c r="F543" s="1"/>
  <c r="E525"/>
  <c r="M525" s="1"/>
  <c r="N525" s="1"/>
  <c r="G525"/>
  <c r="M523"/>
  <c r="E523"/>
  <c r="G523"/>
  <c r="M521"/>
  <c r="E521"/>
  <c r="G521"/>
  <c r="N520"/>
  <c r="O520" s="1"/>
  <c r="E520"/>
  <c r="M520" s="1"/>
  <c r="G520"/>
  <c r="E519"/>
  <c r="M519" s="1"/>
  <c r="N519" s="1"/>
  <c r="G519"/>
  <c r="M518"/>
  <c r="E518"/>
  <c r="G518"/>
  <c r="M517"/>
  <c r="N517" s="1"/>
  <c r="E517"/>
  <c r="G517"/>
  <c r="N516"/>
  <c r="O516" s="1"/>
  <c r="M516"/>
  <c r="E516"/>
  <c r="G516"/>
  <c r="O515"/>
  <c r="E515"/>
  <c r="M515" s="1"/>
  <c r="N515" s="1"/>
  <c r="G515"/>
  <c r="E513"/>
  <c r="M513" s="1"/>
  <c r="G513"/>
  <c r="N512"/>
  <c r="M512"/>
  <c r="E512"/>
  <c r="G512"/>
  <c r="E511"/>
  <c r="M511" s="1"/>
  <c r="N511" s="1"/>
  <c r="O511" s="1"/>
  <c r="G511"/>
  <c r="O510"/>
  <c r="E510"/>
  <c r="M510" s="1"/>
  <c r="N510" s="1"/>
  <c r="G510"/>
  <c r="E509"/>
  <c r="M509" s="1"/>
  <c r="G509"/>
  <c r="N508"/>
  <c r="M508"/>
  <c r="E508"/>
  <c r="G508"/>
  <c r="E507"/>
  <c r="M507" s="1"/>
  <c r="N507" s="1"/>
  <c r="G507"/>
  <c r="O506"/>
  <c r="E506"/>
  <c r="M506" s="1"/>
  <c r="N506" s="1"/>
  <c r="G506"/>
  <c r="E504"/>
  <c r="M504" s="1"/>
  <c r="G504"/>
  <c r="N503"/>
  <c r="M503"/>
  <c r="E503"/>
  <c r="G503"/>
  <c r="E501"/>
  <c r="M501" s="1"/>
  <c r="N501" s="1"/>
  <c r="O501" s="1"/>
  <c r="G501"/>
  <c r="O500"/>
  <c r="E500"/>
  <c r="M500" s="1"/>
  <c r="N500" s="1"/>
  <c r="G500"/>
  <c r="E499"/>
  <c r="M499" s="1"/>
  <c r="G499"/>
  <c r="N498"/>
  <c r="M498"/>
  <c r="E498"/>
  <c r="G498"/>
  <c r="E497"/>
  <c r="M497" s="1"/>
  <c r="N497" s="1"/>
  <c r="G497"/>
  <c r="O496"/>
  <c r="E496"/>
  <c r="M496" s="1"/>
  <c r="N496" s="1"/>
  <c r="G496"/>
  <c r="E495"/>
  <c r="M495" s="1"/>
  <c r="G495"/>
  <c r="N493"/>
  <c r="M493"/>
  <c r="E493"/>
  <c r="G493"/>
  <c r="E492"/>
  <c r="M492" s="1"/>
  <c r="N492" s="1"/>
  <c r="O492" s="1"/>
  <c r="G492"/>
  <c r="O491"/>
  <c r="E491"/>
  <c r="M491" s="1"/>
  <c r="N491" s="1"/>
  <c r="G491"/>
  <c r="E489"/>
  <c r="M489" s="1"/>
  <c r="G489"/>
  <c r="N488"/>
  <c r="M488"/>
  <c r="E488"/>
  <c r="G488"/>
  <c r="E487"/>
  <c r="M487" s="1"/>
  <c r="N487" s="1"/>
  <c r="G487"/>
  <c r="O486"/>
  <c r="E486"/>
  <c r="M486" s="1"/>
  <c r="N486" s="1"/>
  <c r="G486"/>
  <c r="E485"/>
  <c r="M485" s="1"/>
  <c r="G485"/>
  <c r="N484"/>
  <c r="M484"/>
  <c r="E484"/>
  <c r="G484"/>
  <c r="E483"/>
  <c r="M483" s="1"/>
  <c r="N483" s="1"/>
  <c r="O483" s="1"/>
  <c r="G483"/>
  <c r="O482"/>
  <c r="E482"/>
  <c r="M482" s="1"/>
  <c r="N482" s="1"/>
  <c r="G482"/>
  <c r="E481"/>
  <c r="M481" s="1"/>
  <c r="G481"/>
  <c r="N480"/>
  <c r="M480"/>
  <c r="E480"/>
  <c r="G480"/>
  <c r="E479"/>
  <c r="M479" s="1"/>
  <c r="N479" s="1"/>
  <c r="G479"/>
  <c r="O478"/>
  <c r="E478"/>
  <c r="M478" s="1"/>
  <c r="N478" s="1"/>
  <c r="G478"/>
  <c r="E477"/>
  <c r="M477" s="1"/>
  <c r="G477"/>
  <c r="N476"/>
  <c r="M476"/>
  <c r="E476"/>
  <c r="G476"/>
  <c r="E474"/>
  <c r="M474" s="1"/>
  <c r="N474" s="1"/>
  <c r="O474" s="1"/>
  <c r="G474"/>
  <c r="O473"/>
  <c r="E473"/>
  <c r="M473" s="1"/>
  <c r="N473" s="1"/>
  <c r="G473"/>
  <c r="E472"/>
  <c r="M472" s="1"/>
  <c r="G472"/>
  <c r="N471"/>
  <c r="M471"/>
  <c r="E471"/>
  <c r="G471"/>
  <c r="E470"/>
  <c r="M470" s="1"/>
  <c r="N470" s="1"/>
  <c r="G470"/>
  <c r="O468"/>
  <c r="E468"/>
  <c r="M468" s="1"/>
  <c r="N468" s="1"/>
  <c r="G468"/>
  <c r="E467"/>
  <c r="M467" s="1"/>
  <c r="G467"/>
  <c r="N466"/>
  <c r="M466"/>
  <c r="E466"/>
  <c r="G466"/>
  <c r="E465"/>
  <c r="M465" s="1"/>
  <c r="N465" s="1"/>
  <c r="O465" s="1"/>
  <c r="G465"/>
  <c r="O464"/>
  <c r="E464"/>
  <c r="M464" s="1"/>
  <c r="N464" s="1"/>
  <c r="G464"/>
  <c r="E463"/>
  <c r="M463" s="1"/>
  <c r="G463"/>
  <c r="N462"/>
  <c r="M462"/>
  <c r="E462"/>
  <c r="G462"/>
  <c r="E461"/>
  <c r="M461" s="1"/>
  <c r="N461" s="1"/>
  <c r="G461"/>
  <c r="O460"/>
  <c r="E460"/>
  <c r="M460" s="1"/>
  <c r="N460" s="1"/>
  <c r="G460"/>
  <c r="E459"/>
  <c r="M459" s="1"/>
  <c r="G459"/>
  <c r="N458"/>
  <c r="M458"/>
  <c r="E458"/>
  <c r="G458"/>
  <c r="E456"/>
  <c r="M456" s="1"/>
  <c r="N456" s="1"/>
  <c r="O456" s="1"/>
  <c r="G456"/>
  <c r="O455"/>
  <c r="E455"/>
  <c r="M455" s="1"/>
  <c r="N455" s="1"/>
  <c r="G455"/>
  <c r="E454"/>
  <c r="M454" s="1"/>
  <c r="G454"/>
  <c r="N453"/>
  <c r="M453"/>
  <c r="E453"/>
  <c r="G453"/>
  <c r="E452"/>
  <c r="M452" s="1"/>
  <c r="N452" s="1"/>
  <c r="G452"/>
  <c r="O451"/>
  <c r="E451"/>
  <c r="M451" s="1"/>
  <c r="N451" s="1"/>
  <c r="G451"/>
  <c r="E450"/>
  <c r="M450" s="1"/>
  <c r="G450"/>
  <c r="N448"/>
  <c r="M448"/>
  <c r="E448"/>
  <c r="G448"/>
  <c r="O447"/>
  <c r="N447"/>
  <c r="M447"/>
  <c r="E447"/>
  <c r="G447"/>
  <c r="E446"/>
  <c r="M446" s="1"/>
  <c r="N446" s="1"/>
  <c r="G446"/>
  <c r="M445"/>
  <c r="E445"/>
  <c r="G445"/>
  <c r="M444"/>
  <c r="E444"/>
  <c r="G444"/>
  <c r="N443"/>
  <c r="O443" s="1"/>
  <c r="E443"/>
  <c r="M443" s="1"/>
  <c r="G443"/>
  <c r="E442"/>
  <c r="M442" s="1"/>
  <c r="N442" s="1"/>
  <c r="G442"/>
  <c r="M441"/>
  <c r="E441"/>
  <c r="G441"/>
  <c r="M440"/>
  <c r="N440" s="1"/>
  <c r="E440"/>
  <c r="G440"/>
  <c r="N439"/>
  <c r="E439"/>
  <c r="M439" s="1"/>
  <c r="O439" s="1"/>
  <c r="G439"/>
  <c r="E438"/>
  <c r="M438" s="1"/>
  <c r="N438" s="1"/>
  <c r="G438"/>
  <c r="M437"/>
  <c r="E437"/>
  <c r="G437"/>
  <c r="M436"/>
  <c r="E436"/>
  <c r="G436"/>
  <c r="N435"/>
  <c r="O435" s="1"/>
  <c r="E435"/>
  <c r="M435" s="1"/>
  <c r="G435"/>
  <c r="E434"/>
  <c r="M434" s="1"/>
  <c r="N434" s="1"/>
  <c r="G434"/>
  <c r="M433"/>
  <c r="E433"/>
  <c r="G433"/>
  <c r="M432"/>
  <c r="N432" s="1"/>
  <c r="E432"/>
  <c r="G432"/>
  <c r="N431"/>
  <c r="E431"/>
  <c r="M431" s="1"/>
  <c r="O431" s="1"/>
  <c r="G431"/>
  <c r="E430"/>
  <c r="M430" s="1"/>
  <c r="N430" s="1"/>
  <c r="G430"/>
  <c r="M429"/>
  <c r="E429"/>
  <c r="G429"/>
  <c r="M428"/>
  <c r="E428"/>
  <c r="G428"/>
  <c r="N426"/>
  <c r="O426" s="1"/>
  <c r="E426"/>
  <c r="M426" s="1"/>
  <c r="G426"/>
  <c r="E424"/>
  <c r="M424" s="1"/>
  <c r="N424" s="1"/>
  <c r="G424"/>
  <c r="M423"/>
  <c r="E423"/>
  <c r="G423"/>
  <c r="M422"/>
  <c r="N422" s="1"/>
  <c r="E422"/>
  <c r="G422"/>
  <c r="N421"/>
  <c r="E421"/>
  <c r="M421" s="1"/>
  <c r="O421" s="1"/>
  <c r="G421"/>
  <c r="E420"/>
  <c r="M420" s="1"/>
  <c r="N420" s="1"/>
  <c r="G420"/>
  <c r="M419"/>
  <c r="E419"/>
  <c r="G419"/>
  <c r="M418"/>
  <c r="E418"/>
  <c r="G418"/>
  <c r="N417"/>
  <c r="O417" s="1"/>
  <c r="E417"/>
  <c r="M417" s="1"/>
  <c r="G417"/>
  <c r="E416"/>
  <c r="M416" s="1"/>
  <c r="G416"/>
  <c r="M415"/>
  <c r="E415"/>
  <c r="G415"/>
  <c r="M414"/>
  <c r="N414" s="1"/>
  <c r="E414"/>
  <c r="G414"/>
  <c r="N412"/>
  <c r="E412"/>
  <c r="M412" s="1"/>
  <c r="O412" s="1"/>
  <c r="G412"/>
  <c r="E411"/>
  <c r="M411" s="1"/>
  <c r="N411" s="1"/>
  <c r="G411"/>
  <c r="M410"/>
  <c r="E410"/>
  <c r="G410"/>
  <c r="M409"/>
  <c r="E409"/>
  <c r="G409"/>
  <c r="N408"/>
  <c r="O408" s="1"/>
  <c r="E408"/>
  <c r="M408" s="1"/>
  <c r="G408"/>
  <c r="E407"/>
  <c r="M407" s="1"/>
  <c r="G407"/>
  <c r="M406"/>
  <c r="E406"/>
  <c r="G406"/>
  <c r="M405"/>
  <c r="N405" s="1"/>
  <c r="E405"/>
  <c r="G405"/>
  <c r="N404"/>
  <c r="E404"/>
  <c r="M404" s="1"/>
  <c r="O404" s="1"/>
  <c r="G404"/>
  <c r="E403"/>
  <c r="M403" s="1"/>
  <c r="N403" s="1"/>
  <c r="G403"/>
  <c r="M402"/>
  <c r="E402"/>
  <c r="G402"/>
  <c r="M400"/>
  <c r="E400"/>
  <c r="G400"/>
  <c r="N399"/>
  <c r="O399" s="1"/>
  <c r="E399"/>
  <c r="M399" s="1"/>
  <c r="G399"/>
  <c r="E398"/>
  <c r="M398" s="1"/>
  <c r="G398"/>
  <c r="M397"/>
  <c r="E397"/>
  <c r="G397"/>
  <c r="M396"/>
  <c r="N396" s="1"/>
  <c r="E396"/>
  <c r="G396"/>
  <c r="N395"/>
  <c r="O395" s="1"/>
  <c r="M395"/>
  <c r="E395"/>
  <c r="G395"/>
  <c r="O393"/>
  <c r="E393"/>
  <c r="M393" s="1"/>
  <c r="N393" s="1"/>
  <c r="G393"/>
  <c r="E392"/>
  <c r="M392" s="1"/>
  <c r="G392"/>
  <c r="N391"/>
  <c r="M391"/>
  <c r="E391"/>
  <c r="G391"/>
  <c r="O390"/>
  <c r="E390"/>
  <c r="M390" s="1"/>
  <c r="N390" s="1"/>
  <c r="G390"/>
  <c r="O388"/>
  <c r="E388"/>
  <c r="M388" s="1"/>
  <c r="N388" s="1"/>
  <c r="G388"/>
  <c r="E387"/>
  <c r="M387" s="1"/>
  <c r="G387"/>
  <c r="N386"/>
  <c r="M386"/>
  <c r="E386"/>
  <c r="G386"/>
  <c r="O385"/>
  <c r="N385"/>
  <c r="M385"/>
  <c r="E385"/>
  <c r="G385"/>
  <c r="E384"/>
  <c r="M384" s="1"/>
  <c r="G384"/>
  <c r="M383"/>
  <c r="E383"/>
  <c r="G383"/>
  <c r="M382"/>
  <c r="N382" s="1"/>
  <c r="E382"/>
  <c r="G382"/>
  <c r="N381"/>
  <c r="E381"/>
  <c r="M381" s="1"/>
  <c r="O381" s="1"/>
  <c r="G381"/>
  <c r="E380"/>
  <c r="M380" s="1"/>
  <c r="N380" s="1"/>
  <c r="G380"/>
  <c r="M379"/>
  <c r="E379"/>
  <c r="G379"/>
  <c r="M378"/>
  <c r="E378"/>
  <c r="G378"/>
  <c r="N377"/>
  <c r="O377" s="1"/>
  <c r="E377"/>
  <c r="M377" s="1"/>
  <c r="G377"/>
  <c r="E376"/>
  <c r="M376" s="1"/>
  <c r="G376"/>
  <c r="M375"/>
  <c r="E375"/>
  <c r="G375"/>
  <c r="M374"/>
  <c r="N374" s="1"/>
  <c r="E374"/>
  <c r="G374"/>
  <c r="N373"/>
  <c r="E373"/>
  <c r="M373" s="1"/>
  <c r="O373" s="1"/>
  <c r="G373"/>
  <c r="E372"/>
  <c r="M372" s="1"/>
  <c r="N372" s="1"/>
  <c r="G372"/>
  <c r="M370"/>
  <c r="E370"/>
  <c r="G370"/>
  <c r="M369"/>
  <c r="E369"/>
  <c r="G369"/>
  <c r="N368"/>
  <c r="O368" s="1"/>
  <c r="E368"/>
  <c r="M368" s="1"/>
  <c r="G368"/>
  <c r="E367"/>
  <c r="M367" s="1"/>
  <c r="G367"/>
  <c r="M366"/>
  <c r="E366"/>
  <c r="G366"/>
  <c r="M365"/>
  <c r="N365" s="1"/>
  <c r="E365"/>
  <c r="G365"/>
  <c r="N364"/>
  <c r="E364"/>
  <c r="M364" s="1"/>
  <c r="O364" s="1"/>
  <c r="G364"/>
  <c r="E363"/>
  <c r="M363" s="1"/>
  <c r="N363" s="1"/>
  <c r="G363"/>
  <c r="M362"/>
  <c r="E362"/>
  <c r="G362"/>
  <c r="M361"/>
  <c r="E361"/>
  <c r="G361"/>
  <c r="N360"/>
  <c r="O360" s="1"/>
  <c r="E360"/>
  <c r="M360" s="1"/>
  <c r="G360"/>
  <c r="E359"/>
  <c r="M359" s="1"/>
  <c r="G359"/>
  <c r="M358"/>
  <c r="E358"/>
  <c r="G358"/>
  <c r="M357"/>
  <c r="N357" s="1"/>
  <c r="E357"/>
  <c r="G357"/>
  <c r="N356"/>
  <c r="E356"/>
  <c r="M356" s="1"/>
  <c r="O356" s="1"/>
  <c r="G356"/>
  <c r="E355"/>
  <c r="M355" s="1"/>
  <c r="N355" s="1"/>
  <c r="G355"/>
  <c r="M354"/>
  <c r="E354"/>
  <c r="G354"/>
  <c r="M353"/>
  <c r="E353"/>
  <c r="G353"/>
  <c r="N352"/>
  <c r="O352" s="1"/>
  <c r="E352"/>
  <c r="M352" s="1"/>
  <c r="G352"/>
  <c r="E351"/>
  <c r="M351" s="1"/>
  <c r="G351"/>
  <c r="M350"/>
  <c r="E350"/>
  <c r="G350"/>
  <c r="M349"/>
  <c r="N349" s="1"/>
  <c r="E349"/>
  <c r="G349"/>
  <c r="N348"/>
  <c r="E348"/>
  <c r="M348" s="1"/>
  <c r="O348" s="1"/>
  <c r="G348"/>
  <c r="E347"/>
  <c r="M347" s="1"/>
  <c r="N347" s="1"/>
  <c r="G347"/>
  <c r="M346"/>
  <c r="E346"/>
  <c r="G346"/>
  <c r="M345"/>
  <c r="E345"/>
  <c r="G345"/>
  <c r="N344"/>
  <c r="O344" s="1"/>
  <c r="E344"/>
  <c r="M344" s="1"/>
  <c r="G344"/>
  <c r="E343"/>
  <c r="M343" s="1"/>
  <c r="G343"/>
  <c r="M342"/>
  <c r="E342"/>
  <c r="G342"/>
  <c r="M341"/>
  <c r="N341" s="1"/>
  <c r="E341"/>
  <c r="G341"/>
  <c r="N340"/>
  <c r="E340"/>
  <c r="M340" s="1"/>
  <c r="O340" s="1"/>
  <c r="G340"/>
  <c r="E339"/>
  <c r="M339" s="1"/>
  <c r="N339" s="1"/>
  <c r="G339"/>
  <c r="M338"/>
  <c r="E338"/>
  <c r="G338"/>
  <c r="M337"/>
  <c r="E337"/>
  <c r="G337"/>
  <c r="N336"/>
  <c r="O336" s="1"/>
  <c r="E336"/>
  <c r="M336" s="1"/>
  <c r="G336"/>
  <c r="E335"/>
  <c r="M335" s="1"/>
  <c r="G335"/>
  <c r="M334"/>
  <c r="E334"/>
  <c r="G334"/>
  <c r="M333"/>
  <c r="N333" s="1"/>
  <c r="E333"/>
  <c r="G333"/>
  <c r="N332"/>
  <c r="E332"/>
  <c r="M332" s="1"/>
  <c r="O332" s="1"/>
  <c r="G332"/>
  <c r="E331"/>
  <c r="M331" s="1"/>
  <c r="N331" s="1"/>
  <c r="G331"/>
  <c r="M330"/>
  <c r="E330"/>
  <c r="G330"/>
  <c r="M329"/>
  <c r="E329"/>
  <c r="G329"/>
  <c r="N328"/>
  <c r="O328" s="1"/>
  <c r="E328"/>
  <c r="M328" s="1"/>
  <c r="G328"/>
  <c r="E327"/>
  <c r="M327" s="1"/>
  <c r="G327"/>
  <c r="M326"/>
  <c r="E326"/>
  <c r="G326"/>
  <c r="M325"/>
  <c r="N325" s="1"/>
  <c r="E325"/>
  <c r="G325"/>
  <c r="N323"/>
  <c r="E323"/>
  <c r="M323" s="1"/>
  <c r="O323" s="1"/>
  <c r="G323"/>
  <c r="E322"/>
  <c r="M322" s="1"/>
  <c r="N322" s="1"/>
  <c r="G322"/>
  <c r="M321"/>
  <c r="E321"/>
  <c r="G321"/>
  <c r="M320"/>
  <c r="E320"/>
  <c r="G320"/>
  <c r="N319"/>
  <c r="O319" s="1"/>
  <c r="E319"/>
  <c r="M319" s="1"/>
  <c r="G319"/>
  <c r="E318"/>
  <c r="M318" s="1"/>
  <c r="G318"/>
  <c r="M317"/>
  <c r="E317"/>
  <c r="G317"/>
  <c r="M316"/>
  <c r="N316" s="1"/>
  <c r="E316"/>
  <c r="G316"/>
  <c r="N315"/>
  <c r="E315"/>
  <c r="M315" s="1"/>
  <c r="O315" s="1"/>
  <c r="G315"/>
  <c r="E314"/>
  <c r="M314" s="1"/>
  <c r="N314" s="1"/>
  <c r="G314"/>
  <c r="M313"/>
  <c r="E313"/>
  <c r="G313"/>
  <c r="M312"/>
  <c r="E312"/>
  <c r="G312"/>
  <c r="N311"/>
  <c r="O311" s="1"/>
  <c r="E311"/>
  <c r="M311" s="1"/>
  <c r="G311"/>
  <c r="E310"/>
  <c r="M310" s="1"/>
  <c r="G310"/>
  <c r="M309"/>
  <c r="E309"/>
  <c r="G309"/>
  <c r="M308"/>
  <c r="N308" s="1"/>
  <c r="E308"/>
  <c r="G308"/>
  <c r="N307"/>
  <c r="E307"/>
  <c r="M307" s="1"/>
  <c r="O307" s="1"/>
  <c r="G307"/>
  <c r="E306"/>
  <c r="M306" s="1"/>
  <c r="N306" s="1"/>
  <c r="G306"/>
  <c r="M305"/>
  <c r="E305"/>
  <c r="G305"/>
  <c r="M304"/>
  <c r="E304"/>
  <c r="G304"/>
  <c r="N303"/>
  <c r="O303" s="1"/>
  <c r="E303"/>
  <c r="M303" s="1"/>
  <c r="G303"/>
  <c r="E302"/>
  <c r="M302" s="1"/>
  <c r="G302"/>
  <c r="M301"/>
  <c r="E301"/>
  <c r="G301"/>
  <c r="M300"/>
  <c r="N300" s="1"/>
  <c r="E300"/>
  <c r="G300"/>
  <c r="N299"/>
  <c r="E299"/>
  <c r="M299" s="1"/>
  <c r="O299" s="1"/>
  <c r="G299"/>
  <c r="E298"/>
  <c r="M298" s="1"/>
  <c r="N298" s="1"/>
  <c r="G298"/>
  <c r="M297"/>
  <c r="E297"/>
  <c r="G297"/>
  <c r="M296"/>
  <c r="E296"/>
  <c r="G296"/>
  <c r="N295"/>
  <c r="O295" s="1"/>
  <c r="M295"/>
  <c r="E295"/>
  <c r="G295"/>
  <c r="O294"/>
  <c r="E294"/>
  <c r="M294" s="1"/>
  <c r="N294" s="1"/>
  <c r="G294"/>
  <c r="E293"/>
  <c r="M293" s="1"/>
  <c r="G293"/>
  <c r="N292"/>
  <c r="M292"/>
  <c r="E292"/>
  <c r="G292"/>
  <c r="E291"/>
  <c r="M291" s="1"/>
  <c r="G291"/>
  <c r="O290"/>
  <c r="E290"/>
  <c r="M290" s="1"/>
  <c r="N290" s="1"/>
  <c r="G290"/>
  <c r="M289"/>
  <c r="N289" s="1"/>
  <c r="E289"/>
  <c r="G289"/>
  <c r="E288"/>
  <c r="M288" s="1"/>
  <c r="G288"/>
  <c r="M287"/>
  <c r="E287"/>
  <c r="G287"/>
  <c r="N286"/>
  <c r="E286"/>
  <c r="M286" s="1"/>
  <c r="G286"/>
  <c r="M285"/>
  <c r="N285" s="1"/>
  <c r="O285" s="1"/>
  <c r="E285"/>
  <c r="G285"/>
  <c r="E284"/>
  <c r="M284" s="1"/>
  <c r="G284"/>
  <c r="M283"/>
  <c r="E283"/>
  <c r="G283"/>
  <c r="N282"/>
  <c r="E282"/>
  <c r="M282" s="1"/>
  <c r="G282"/>
  <c r="M281"/>
  <c r="N281" s="1"/>
  <c r="O281" s="1"/>
  <c r="E281"/>
  <c r="G281"/>
  <c r="E280"/>
  <c r="M280" s="1"/>
  <c r="G280"/>
  <c r="M279"/>
  <c r="E279"/>
  <c r="G279"/>
  <c r="N278"/>
  <c r="E278"/>
  <c r="M278" s="1"/>
  <c r="G278"/>
  <c r="M277"/>
  <c r="N277" s="1"/>
  <c r="O277" s="1"/>
  <c r="E277"/>
  <c r="G277"/>
  <c r="E276"/>
  <c r="M276" s="1"/>
  <c r="G276"/>
  <c r="M275"/>
  <c r="E275"/>
  <c r="G275"/>
  <c r="N274"/>
  <c r="E274"/>
  <c r="M274" s="1"/>
  <c r="G274"/>
  <c r="M273"/>
  <c r="N273" s="1"/>
  <c r="O273" s="1"/>
  <c r="E273"/>
  <c r="G273"/>
  <c r="E272"/>
  <c r="M272" s="1"/>
  <c r="G272"/>
  <c r="M271"/>
  <c r="E271"/>
  <c r="G271"/>
  <c r="N270"/>
  <c r="E270"/>
  <c r="M270" s="1"/>
  <c r="G270"/>
  <c r="M269"/>
  <c r="N269" s="1"/>
  <c r="O269" s="1"/>
  <c r="E269"/>
  <c r="G269"/>
  <c r="E268"/>
  <c r="M268" s="1"/>
  <c r="G268"/>
  <c r="M267"/>
  <c r="E267"/>
  <c r="G267"/>
  <c r="N266"/>
  <c r="E266"/>
  <c r="M266" s="1"/>
  <c r="G266"/>
  <c r="M265"/>
  <c r="N265" s="1"/>
  <c r="O265" s="1"/>
  <c r="E265"/>
  <c r="G265"/>
  <c r="E264"/>
  <c r="M264" s="1"/>
  <c r="G264"/>
  <c r="M263"/>
  <c r="E263"/>
  <c r="G263"/>
  <c r="N262"/>
  <c r="E262"/>
  <c r="M262" s="1"/>
  <c r="G262"/>
  <c r="M261"/>
  <c r="N261" s="1"/>
  <c r="O261" s="1"/>
  <c r="E261"/>
  <c r="G261"/>
  <c r="E260"/>
  <c r="M260" s="1"/>
  <c r="G260"/>
  <c r="M259"/>
  <c r="E259"/>
  <c r="G259"/>
  <c r="N258"/>
  <c r="E258"/>
  <c r="M258" s="1"/>
  <c r="G258"/>
  <c r="M257"/>
  <c r="N257" s="1"/>
  <c r="O257" s="1"/>
  <c r="E257"/>
  <c r="G257"/>
  <c r="E256"/>
  <c r="M256" s="1"/>
  <c r="G256"/>
  <c r="M255"/>
  <c r="E255"/>
  <c r="G255"/>
  <c r="N254"/>
  <c r="E254"/>
  <c r="M254" s="1"/>
  <c r="G254"/>
  <c r="M253"/>
  <c r="N253" s="1"/>
  <c r="O253" s="1"/>
  <c r="E253"/>
  <c r="G253"/>
  <c r="E252"/>
  <c r="M252" s="1"/>
  <c r="G252"/>
  <c r="M251"/>
  <c r="E251"/>
  <c r="G251"/>
  <c r="N250"/>
  <c r="E250"/>
  <c r="M250" s="1"/>
  <c r="G250"/>
  <c r="M249"/>
  <c r="N249" s="1"/>
  <c r="O249" s="1"/>
  <c r="E249"/>
  <c r="G249"/>
  <c r="E248"/>
  <c r="M248" s="1"/>
  <c r="G248"/>
  <c r="M247"/>
  <c r="E247"/>
  <c r="G247"/>
  <c r="N246"/>
  <c r="E246"/>
  <c r="M246" s="1"/>
  <c r="G246"/>
  <c r="M245"/>
  <c r="N245" s="1"/>
  <c r="O245" s="1"/>
  <c r="E245"/>
  <c r="G245"/>
  <c r="E244"/>
  <c r="M244" s="1"/>
  <c r="G244"/>
  <c r="M243"/>
  <c r="E243"/>
  <c r="G243"/>
  <c r="N242"/>
  <c r="E242"/>
  <c r="M242" s="1"/>
  <c r="G242"/>
  <c r="M241"/>
  <c r="N241" s="1"/>
  <c r="O241" s="1"/>
  <c r="E241"/>
  <c r="G241"/>
  <c r="E240"/>
  <c r="M240" s="1"/>
  <c r="G240"/>
  <c r="M239"/>
  <c r="E239"/>
  <c r="G239"/>
  <c r="N238"/>
  <c r="E238"/>
  <c r="M238" s="1"/>
  <c r="G238"/>
  <c r="M237"/>
  <c r="N237" s="1"/>
  <c r="O237" s="1"/>
  <c r="E237"/>
  <c r="G237"/>
  <c r="E236"/>
  <c r="M236" s="1"/>
  <c r="G236"/>
  <c r="M235"/>
  <c r="E235"/>
  <c r="G235"/>
  <c r="N234"/>
  <c r="E234"/>
  <c r="M234" s="1"/>
  <c r="G234"/>
  <c r="M233"/>
  <c r="N233" s="1"/>
  <c r="O233" s="1"/>
  <c r="E233"/>
  <c r="G233"/>
  <c r="E232"/>
  <c r="M232" s="1"/>
  <c r="G232"/>
  <c r="M231"/>
  <c r="E231"/>
  <c r="G231"/>
  <c r="N230"/>
  <c r="E230"/>
  <c r="M230" s="1"/>
  <c r="G230"/>
  <c r="M229"/>
  <c r="N229" s="1"/>
  <c r="O229" s="1"/>
  <c r="E229"/>
  <c r="G229"/>
  <c r="E228"/>
  <c r="M228" s="1"/>
  <c r="G228"/>
  <c r="M227"/>
  <c r="E227"/>
  <c r="G227"/>
  <c r="N226"/>
  <c r="E226"/>
  <c r="M226" s="1"/>
  <c r="G226"/>
  <c r="M225"/>
  <c r="N225" s="1"/>
  <c r="O225" s="1"/>
  <c r="E225"/>
  <c r="G225"/>
  <c r="E224"/>
  <c r="M224" s="1"/>
  <c r="G224"/>
  <c r="M223"/>
  <c r="E223"/>
  <c r="G223"/>
  <c r="N222"/>
  <c r="E222"/>
  <c r="M222" s="1"/>
  <c r="G222"/>
  <c r="M221"/>
  <c r="N221" s="1"/>
  <c r="O221" s="1"/>
  <c r="E221"/>
  <c r="G221"/>
  <c r="E220"/>
  <c r="M220" s="1"/>
  <c r="G220"/>
  <c r="M219"/>
  <c r="E219"/>
  <c r="G219"/>
  <c r="N218"/>
  <c r="E218"/>
  <c r="M218" s="1"/>
  <c r="G218"/>
  <c r="M216"/>
  <c r="N216" s="1"/>
  <c r="O216" s="1"/>
  <c r="E216"/>
  <c r="G216"/>
  <c r="E215"/>
  <c r="M215" s="1"/>
  <c r="G215"/>
  <c r="M214"/>
  <c r="E214"/>
  <c r="G214"/>
  <c r="N213"/>
  <c r="E213"/>
  <c r="M213" s="1"/>
  <c r="G213"/>
  <c r="M212"/>
  <c r="N212" s="1"/>
  <c r="O212" s="1"/>
  <c r="E212"/>
  <c r="G212"/>
  <c r="E211"/>
  <c r="M211" s="1"/>
  <c r="G211"/>
  <c r="M210"/>
  <c r="E210"/>
  <c r="G210"/>
  <c r="N209"/>
  <c r="E209"/>
  <c r="M209" s="1"/>
  <c r="G209"/>
  <c r="M208"/>
  <c r="N208" s="1"/>
  <c r="O208" s="1"/>
  <c r="E208"/>
  <c r="G208"/>
  <c r="E207"/>
  <c r="M207" s="1"/>
  <c r="G207"/>
  <c r="M206"/>
  <c r="E206"/>
  <c r="G206"/>
  <c r="N205"/>
  <c r="E205"/>
  <c r="M205" s="1"/>
  <c r="G205"/>
  <c r="M203"/>
  <c r="N203" s="1"/>
  <c r="O203" s="1"/>
  <c r="E203"/>
  <c r="G203"/>
  <c r="E202"/>
  <c r="M202" s="1"/>
  <c r="G202"/>
  <c r="M200"/>
  <c r="E200"/>
  <c r="G200"/>
  <c r="N199"/>
  <c r="E199"/>
  <c r="M199" s="1"/>
  <c r="G199"/>
  <c r="M198"/>
  <c r="N198" s="1"/>
  <c r="O198" s="1"/>
  <c r="E198"/>
  <c r="G198"/>
  <c r="E197"/>
  <c r="M197" s="1"/>
  <c r="G197"/>
  <c r="M196"/>
  <c r="E196"/>
  <c r="G196"/>
  <c r="N195"/>
  <c r="E195"/>
  <c r="M195" s="1"/>
  <c r="G195"/>
  <c r="M194"/>
  <c r="N194" s="1"/>
  <c r="O194" s="1"/>
  <c r="E194"/>
  <c r="G194"/>
  <c r="E193"/>
  <c r="M193" s="1"/>
  <c r="G193"/>
  <c r="M191"/>
  <c r="E191"/>
  <c r="G191"/>
  <c r="N190"/>
  <c r="E190"/>
  <c r="M190" s="1"/>
  <c r="G190"/>
  <c r="M189"/>
  <c r="N189" s="1"/>
  <c r="O189" s="1"/>
  <c r="E189"/>
  <c r="G189"/>
  <c r="E188"/>
  <c r="M188" s="1"/>
  <c r="G188"/>
  <c r="M187"/>
  <c r="E187"/>
  <c r="G187"/>
  <c r="N186"/>
  <c r="E186"/>
  <c r="M186" s="1"/>
  <c r="G186"/>
  <c r="M185"/>
  <c r="N185" s="1"/>
  <c r="O185" s="1"/>
  <c r="E185"/>
  <c r="G185"/>
  <c r="E184"/>
  <c r="M184" s="1"/>
  <c r="G184"/>
  <c r="M183"/>
  <c r="E183"/>
  <c r="G183"/>
  <c r="N182"/>
  <c r="E182"/>
  <c r="M182" s="1"/>
  <c r="G182"/>
  <c r="M181"/>
  <c r="N181" s="1"/>
  <c r="O181" s="1"/>
  <c r="E181"/>
  <c r="G181"/>
  <c r="E180"/>
  <c r="M180" s="1"/>
  <c r="G180"/>
  <c r="M179"/>
  <c r="E179"/>
  <c r="G179"/>
  <c r="N178"/>
  <c r="E178"/>
  <c r="M178" s="1"/>
  <c r="G178"/>
  <c r="M177"/>
  <c r="N177" s="1"/>
  <c r="O177" s="1"/>
  <c r="E177"/>
  <c r="G177"/>
  <c r="E176"/>
  <c r="M176" s="1"/>
  <c r="G176"/>
  <c r="M175"/>
  <c r="E175"/>
  <c r="G175"/>
  <c r="N174"/>
  <c r="E174"/>
  <c r="M174" s="1"/>
  <c r="G174"/>
  <c r="M173"/>
  <c r="N173" s="1"/>
  <c r="O173" s="1"/>
  <c r="E173"/>
  <c r="G173"/>
  <c r="E172"/>
  <c r="M172" s="1"/>
  <c r="G172"/>
  <c r="M171"/>
  <c r="E171"/>
  <c r="G171"/>
  <c r="N170"/>
  <c r="E170"/>
  <c r="M170" s="1"/>
  <c r="G170"/>
  <c r="M169"/>
  <c r="N169" s="1"/>
  <c r="O169" s="1"/>
  <c r="E169"/>
  <c r="G169"/>
  <c r="E167"/>
  <c r="M167" s="1"/>
  <c r="G167"/>
  <c r="M166"/>
  <c r="E166"/>
  <c r="G166"/>
  <c r="N165"/>
  <c r="E165"/>
  <c r="M165" s="1"/>
  <c r="G165"/>
  <c r="M164"/>
  <c r="N164" s="1"/>
  <c r="O164" s="1"/>
  <c r="E164"/>
  <c r="G164"/>
  <c r="E163"/>
  <c r="M163" s="1"/>
  <c r="G163"/>
  <c r="M161"/>
  <c r="E161"/>
  <c r="G161"/>
  <c r="N160"/>
  <c r="E160"/>
  <c r="M160" s="1"/>
  <c r="G160"/>
  <c r="M158"/>
  <c r="N158" s="1"/>
  <c r="O158" s="1"/>
  <c r="E158"/>
  <c r="G158"/>
  <c r="E157"/>
  <c r="M157" s="1"/>
  <c r="G157"/>
  <c r="M156"/>
  <c r="E156"/>
  <c r="G156"/>
  <c r="N155"/>
  <c r="E155"/>
  <c r="M155" s="1"/>
  <c r="G155"/>
  <c r="M154"/>
  <c r="N154" s="1"/>
  <c r="O154" s="1"/>
  <c r="E154"/>
  <c r="G154"/>
  <c r="E153"/>
  <c r="M153" s="1"/>
  <c r="G153"/>
  <c r="M152"/>
  <c r="E152"/>
  <c r="G152"/>
  <c r="N151"/>
  <c r="E151"/>
  <c r="M151" s="1"/>
  <c r="G151"/>
  <c r="M150"/>
  <c r="N150" s="1"/>
  <c r="O150" s="1"/>
  <c r="E150"/>
  <c r="G150"/>
  <c r="E149"/>
  <c r="M149" s="1"/>
  <c r="G149"/>
  <c r="M148"/>
  <c r="E148"/>
  <c r="G148"/>
  <c r="N147"/>
  <c r="E147"/>
  <c r="M147" s="1"/>
  <c r="G147"/>
  <c r="M146"/>
  <c r="N146" s="1"/>
  <c r="O146" s="1"/>
  <c r="E146"/>
  <c r="G146"/>
  <c r="E145"/>
  <c r="M145" s="1"/>
  <c r="G145"/>
  <c r="M144"/>
  <c r="E144"/>
  <c r="G144"/>
  <c r="N143"/>
  <c r="E143"/>
  <c r="M143" s="1"/>
  <c r="G143"/>
  <c r="M142"/>
  <c r="N142" s="1"/>
  <c r="O142" s="1"/>
  <c r="E142"/>
  <c r="G142"/>
  <c r="E141"/>
  <c r="M141" s="1"/>
  <c r="G141"/>
  <c r="M140"/>
  <c r="E140"/>
  <c r="G140"/>
  <c r="N139"/>
  <c r="E139"/>
  <c r="M139" s="1"/>
  <c r="G139"/>
  <c r="M138"/>
  <c r="N138" s="1"/>
  <c r="O138" s="1"/>
  <c r="E138"/>
  <c r="G138"/>
  <c r="E137"/>
  <c r="M137" s="1"/>
  <c r="G137"/>
  <c r="M136"/>
  <c r="E136"/>
  <c r="G136"/>
  <c r="N135"/>
  <c r="E135"/>
  <c r="M135" s="1"/>
  <c r="G135"/>
  <c r="M134"/>
  <c r="N134" s="1"/>
  <c r="O134" s="1"/>
  <c r="E134"/>
  <c r="G134"/>
  <c r="E133"/>
  <c r="M133" s="1"/>
  <c r="G133"/>
  <c r="M132"/>
  <c r="E132"/>
  <c r="G132"/>
  <c r="N131"/>
  <c r="E131"/>
  <c r="M131" s="1"/>
  <c r="G131"/>
  <c r="M130"/>
  <c r="N130" s="1"/>
  <c r="O130" s="1"/>
  <c r="E130"/>
  <c r="G130"/>
  <c r="E129"/>
  <c r="M129" s="1"/>
  <c r="G129"/>
  <c r="M128"/>
  <c r="E128"/>
  <c r="G128"/>
  <c r="N126"/>
  <c r="E126"/>
  <c r="M126" s="1"/>
  <c r="G126"/>
  <c r="M125"/>
  <c r="N125" s="1"/>
  <c r="O125" s="1"/>
  <c r="E125"/>
  <c r="G125"/>
  <c r="E124"/>
  <c r="M124" s="1"/>
  <c r="G124"/>
  <c r="M123"/>
  <c r="E123"/>
  <c r="G123"/>
  <c r="N122"/>
  <c r="E122"/>
  <c r="M122" s="1"/>
  <c r="G122"/>
  <c r="M121"/>
  <c r="N121" s="1"/>
  <c r="O121" s="1"/>
  <c r="E121"/>
  <c r="G121"/>
  <c r="E120"/>
  <c r="M120" s="1"/>
  <c r="G120"/>
  <c r="M119"/>
  <c r="E119"/>
  <c r="G119"/>
  <c r="N118"/>
  <c r="E118"/>
  <c r="M118" s="1"/>
  <c r="G118"/>
  <c r="M117"/>
  <c r="N117" s="1"/>
  <c r="O117" s="1"/>
  <c r="E117"/>
  <c r="G117"/>
  <c r="E116"/>
  <c r="M116" s="1"/>
  <c r="G116"/>
  <c r="M115"/>
  <c r="E115"/>
  <c r="G115"/>
  <c r="N114"/>
  <c r="E114"/>
  <c r="M114" s="1"/>
  <c r="G114"/>
  <c r="M113"/>
  <c r="N113" s="1"/>
  <c r="O113" s="1"/>
  <c r="E113"/>
  <c r="G113"/>
  <c r="E112"/>
  <c r="M112" s="1"/>
  <c r="G112"/>
  <c r="M111"/>
  <c r="E111"/>
  <c r="G111"/>
  <c r="N109"/>
  <c r="E109"/>
  <c r="M109" s="1"/>
  <c r="G109"/>
  <c r="M107"/>
  <c r="N107" s="1"/>
  <c r="O107" s="1"/>
  <c r="E107"/>
  <c r="G107"/>
  <c r="E106"/>
  <c r="M106" s="1"/>
  <c r="G106"/>
  <c r="M104"/>
  <c r="E104"/>
  <c r="G104"/>
  <c r="N103"/>
  <c r="E103"/>
  <c r="M103" s="1"/>
  <c r="G103"/>
  <c r="M102"/>
  <c r="N102" s="1"/>
  <c r="O102" s="1"/>
  <c r="E102"/>
  <c r="G102"/>
  <c r="E101"/>
  <c r="M101" s="1"/>
  <c r="G101"/>
  <c r="M100"/>
  <c r="E100"/>
  <c r="G100"/>
  <c r="N99"/>
  <c r="E99"/>
  <c r="M99" s="1"/>
  <c r="G99"/>
  <c r="M98"/>
  <c r="N98" s="1"/>
  <c r="O98" s="1"/>
  <c r="E98"/>
  <c r="G98"/>
  <c r="E96"/>
  <c r="M96" s="1"/>
  <c r="G96"/>
  <c r="M95"/>
  <c r="E95"/>
  <c r="G95"/>
  <c r="N94"/>
  <c r="E94"/>
  <c r="M94" s="1"/>
  <c r="G94"/>
  <c r="M93"/>
  <c r="N93" s="1"/>
  <c r="O93" s="1"/>
  <c r="E93"/>
  <c r="G93"/>
  <c r="E92"/>
  <c r="M92" s="1"/>
  <c r="G92"/>
  <c r="M91"/>
  <c r="E91"/>
  <c r="G91"/>
  <c r="N90"/>
  <c r="E90"/>
  <c r="M90" s="1"/>
  <c r="G90"/>
  <c r="M89"/>
  <c r="N89" s="1"/>
  <c r="O89" s="1"/>
  <c r="E89"/>
  <c r="G89"/>
  <c r="E88"/>
  <c r="M88" s="1"/>
  <c r="G88"/>
  <c r="M86"/>
  <c r="E86"/>
  <c r="G86"/>
  <c r="N85"/>
  <c r="E85"/>
  <c r="M85" s="1"/>
  <c r="G85"/>
  <c r="M84"/>
  <c r="N84" s="1"/>
  <c r="O84" s="1"/>
  <c r="E84"/>
  <c r="G84"/>
  <c r="E83"/>
  <c r="M83" s="1"/>
  <c r="G83"/>
  <c r="M82"/>
  <c r="E82"/>
  <c r="G82"/>
  <c r="N81"/>
  <c r="E81"/>
  <c r="M81" s="1"/>
  <c r="G81"/>
  <c r="M79"/>
  <c r="N79" s="1"/>
  <c r="O79" s="1"/>
  <c r="E79"/>
  <c r="G79"/>
  <c r="E78"/>
  <c r="M78" s="1"/>
  <c r="G78"/>
  <c r="M77"/>
  <c r="E77"/>
  <c r="G77"/>
  <c r="N76"/>
  <c r="E76"/>
  <c r="M76" s="1"/>
  <c r="G76"/>
  <c r="M75"/>
  <c r="N75" s="1"/>
  <c r="O75" s="1"/>
  <c r="E75"/>
  <c r="G75"/>
  <c r="E74"/>
  <c r="M74" s="1"/>
  <c r="G74"/>
  <c r="M73"/>
  <c r="E73"/>
  <c r="G73"/>
  <c r="N72"/>
  <c r="E72"/>
  <c r="M72" s="1"/>
  <c r="G72"/>
  <c r="M71"/>
  <c r="N71" s="1"/>
  <c r="O71" s="1"/>
  <c r="E71"/>
  <c r="G71"/>
  <c r="E70"/>
  <c r="M70" s="1"/>
  <c r="G70"/>
  <c r="M69"/>
  <c r="E69"/>
  <c r="G69"/>
  <c r="N68"/>
  <c r="E68"/>
  <c r="M68" s="1"/>
  <c r="G68"/>
  <c r="M67"/>
  <c r="N67" s="1"/>
  <c r="O67" s="1"/>
  <c r="E67"/>
  <c r="G67"/>
  <c r="E66"/>
  <c r="M66" s="1"/>
  <c r="G66"/>
  <c r="M65"/>
  <c r="E65"/>
  <c r="G65"/>
  <c r="N64"/>
  <c r="E64"/>
  <c r="M64" s="1"/>
  <c r="G64"/>
  <c r="M63"/>
  <c r="N63" s="1"/>
  <c r="O63" s="1"/>
  <c r="E63"/>
  <c r="G63"/>
  <c r="E62"/>
  <c r="M62" s="1"/>
  <c r="G62"/>
  <c r="M61"/>
  <c r="E61"/>
  <c r="G61"/>
  <c r="N60"/>
  <c r="E60"/>
  <c r="M60" s="1"/>
  <c r="G60"/>
  <c r="M59"/>
  <c r="N59" s="1"/>
  <c r="O59" s="1"/>
  <c r="E59"/>
  <c r="G59"/>
  <c r="E57"/>
  <c r="M57" s="1"/>
  <c r="G57"/>
  <c r="M56"/>
  <c r="E56"/>
  <c r="G56"/>
  <c r="N55"/>
  <c r="E55"/>
  <c r="M55" s="1"/>
  <c r="G55"/>
  <c r="M54"/>
  <c r="N54" s="1"/>
  <c r="O54" s="1"/>
  <c r="E54"/>
  <c r="G54"/>
  <c r="E53"/>
  <c r="M53" s="1"/>
  <c r="G53"/>
  <c r="M52"/>
  <c r="E52"/>
  <c r="G52"/>
  <c r="N51"/>
  <c r="E51"/>
  <c r="M51" s="1"/>
  <c r="G51"/>
  <c r="M50"/>
  <c r="N50" s="1"/>
  <c r="E50"/>
  <c r="G50"/>
  <c r="E49"/>
  <c r="M49" s="1"/>
  <c r="G49"/>
  <c r="O48"/>
  <c r="M48"/>
  <c r="N48" s="1"/>
  <c r="E48"/>
  <c r="G48"/>
  <c r="N47"/>
  <c r="E47"/>
  <c r="M47" s="1"/>
  <c r="G47"/>
  <c r="M46"/>
  <c r="N46" s="1"/>
  <c r="E46"/>
  <c r="G46"/>
  <c r="E45"/>
  <c r="M45" s="1"/>
  <c r="G45"/>
  <c r="O44"/>
  <c r="M44"/>
  <c r="N44" s="1"/>
  <c r="E44"/>
  <c r="G44"/>
  <c r="N43"/>
  <c r="E43"/>
  <c r="M43" s="1"/>
  <c r="G43"/>
  <c r="M42"/>
  <c r="N42" s="1"/>
  <c r="E42"/>
  <c r="G42"/>
  <c r="E41"/>
  <c r="M41" s="1"/>
  <c r="N41" s="1"/>
  <c r="G41"/>
  <c r="O39"/>
  <c r="M39"/>
  <c r="N39" s="1"/>
  <c r="E39"/>
  <c r="G39"/>
  <c r="N38"/>
  <c r="E38"/>
  <c r="M38" s="1"/>
  <c r="G38"/>
  <c r="M37"/>
  <c r="N37" s="1"/>
  <c r="E37"/>
  <c r="G37"/>
  <c r="E36"/>
  <c r="M36" s="1"/>
  <c r="G36"/>
  <c r="O35"/>
  <c r="M35"/>
  <c r="N35" s="1"/>
  <c r="E35"/>
  <c r="G35"/>
  <c r="N34"/>
  <c r="E34"/>
  <c r="M34" s="1"/>
  <c r="G34"/>
  <c r="M33"/>
  <c r="N33" s="1"/>
  <c r="E33"/>
  <c r="G33"/>
  <c r="E32"/>
  <c r="M32" s="1"/>
  <c r="G32"/>
  <c r="O31"/>
  <c r="M31"/>
  <c r="N31" s="1"/>
  <c r="E31"/>
  <c r="G31"/>
  <c r="N30"/>
  <c r="E30"/>
  <c r="M30" s="1"/>
  <c r="G30"/>
  <c r="M29"/>
  <c r="N29" s="1"/>
  <c r="E29"/>
  <c r="G29"/>
  <c r="E28"/>
  <c r="M28" s="1"/>
  <c r="G28"/>
  <c r="O27"/>
  <c r="M27"/>
  <c r="N27" s="1"/>
  <c r="E27"/>
  <c r="G27"/>
  <c r="N26"/>
  <c r="E26"/>
  <c r="M26" s="1"/>
  <c r="G26"/>
  <c r="M25"/>
  <c r="N25" s="1"/>
  <c r="E25"/>
  <c r="G25"/>
  <c r="E24"/>
  <c r="M24" s="1"/>
  <c r="G24"/>
  <c r="O23"/>
  <c r="M23"/>
  <c r="N23" s="1"/>
  <c r="E23"/>
  <c r="G23"/>
  <c r="N22"/>
  <c r="E22"/>
  <c r="M22" s="1"/>
  <c r="G22"/>
  <c r="M21"/>
  <c r="N21" s="1"/>
  <c r="E21"/>
  <c r="G21"/>
  <c r="E20"/>
  <c r="M20" s="1"/>
  <c r="G20"/>
  <c r="O19"/>
  <c r="M19"/>
  <c r="N19" s="1"/>
  <c r="E19"/>
  <c r="G19"/>
  <c r="N18"/>
  <c r="E18"/>
  <c r="M18" s="1"/>
  <c r="G18"/>
  <c r="M17"/>
  <c r="N17" s="1"/>
  <c r="E17"/>
  <c r="G17"/>
  <c r="E16"/>
  <c r="M16" s="1"/>
  <c r="N16" s="1"/>
  <c r="G16"/>
  <c r="O14"/>
  <c r="M14"/>
  <c r="N14" s="1"/>
  <c r="E14"/>
  <c r="G14"/>
  <c r="N13"/>
  <c r="E13"/>
  <c r="M13" s="1"/>
  <c r="G13"/>
  <c r="M12"/>
  <c r="N12" s="1"/>
  <c r="E12"/>
  <c r="G12"/>
  <c r="E11"/>
  <c r="G11"/>
  <c r="E95" i="3"/>
  <c r="E94"/>
  <c r="E93"/>
  <c r="E89"/>
  <c r="E542" i="2"/>
  <c r="E541"/>
  <c r="E537"/>
  <c r="M11" l="1"/>
  <c r="E526"/>
  <c r="N305"/>
  <c r="O305"/>
  <c r="N321"/>
  <c r="O321" s="1"/>
  <c r="N338"/>
  <c r="O338"/>
  <c r="N354"/>
  <c r="O354" s="1"/>
  <c r="N370"/>
  <c r="O370"/>
  <c r="N410"/>
  <c r="O410" s="1"/>
  <c r="N454"/>
  <c r="O454"/>
  <c r="N472"/>
  <c r="O472" s="1"/>
  <c r="N489"/>
  <c r="O489"/>
  <c r="N509"/>
  <c r="O509" s="1"/>
  <c r="N61" i="3"/>
  <c r="O61"/>
  <c r="N53" i="2"/>
  <c r="O53" s="1"/>
  <c r="N57"/>
  <c r="O57"/>
  <c r="N62"/>
  <c r="O62" s="1"/>
  <c r="N66"/>
  <c r="O66"/>
  <c r="N70"/>
  <c r="O70" s="1"/>
  <c r="N74"/>
  <c r="O74"/>
  <c r="N78"/>
  <c r="O78" s="1"/>
  <c r="N83"/>
  <c r="O83"/>
  <c r="N88"/>
  <c r="O88" s="1"/>
  <c r="N92"/>
  <c r="O92"/>
  <c r="N96"/>
  <c r="O96" s="1"/>
  <c r="N101"/>
  <c r="O101"/>
  <c r="N106"/>
  <c r="O106" s="1"/>
  <c r="N112"/>
  <c r="O112"/>
  <c r="N116"/>
  <c r="O116" s="1"/>
  <c r="N120"/>
  <c r="O120"/>
  <c r="N124"/>
  <c r="O124" s="1"/>
  <c r="N129"/>
  <c r="O129"/>
  <c r="N133"/>
  <c r="O133" s="1"/>
  <c r="N137"/>
  <c r="O137"/>
  <c r="N141"/>
  <c r="O141" s="1"/>
  <c r="N145"/>
  <c r="O145"/>
  <c r="N149"/>
  <c r="O149" s="1"/>
  <c r="N153"/>
  <c r="O153"/>
  <c r="N157"/>
  <c r="O157" s="1"/>
  <c r="N163"/>
  <c r="O163"/>
  <c r="N167"/>
  <c r="O167" s="1"/>
  <c r="N172"/>
  <c r="O172"/>
  <c r="N176"/>
  <c r="O176" s="1"/>
  <c r="N180"/>
  <c r="O180"/>
  <c r="N184"/>
  <c r="O184" s="1"/>
  <c r="N188"/>
  <c r="O188"/>
  <c r="N193"/>
  <c r="O193" s="1"/>
  <c r="N197"/>
  <c r="O197"/>
  <c r="N202"/>
  <c r="O202" s="1"/>
  <c r="N207"/>
  <c r="O207"/>
  <c r="N211"/>
  <c r="O211" s="1"/>
  <c r="N215"/>
  <c r="O215"/>
  <c r="N220"/>
  <c r="O220" s="1"/>
  <c r="N224"/>
  <c r="O224"/>
  <c r="N228"/>
  <c r="O228" s="1"/>
  <c r="N232"/>
  <c r="O232"/>
  <c r="N236"/>
  <c r="O236" s="1"/>
  <c r="N240"/>
  <c r="O240"/>
  <c r="N244"/>
  <c r="O244" s="1"/>
  <c r="N248"/>
  <c r="O248"/>
  <c r="N252"/>
  <c r="O252" s="1"/>
  <c r="N256"/>
  <c r="O256"/>
  <c r="N260"/>
  <c r="O260" s="1"/>
  <c r="N264"/>
  <c r="O264"/>
  <c r="N268"/>
  <c r="O268" s="1"/>
  <c r="N272"/>
  <c r="O272"/>
  <c r="N276"/>
  <c r="O276" s="1"/>
  <c r="N280"/>
  <c r="O280"/>
  <c r="N284"/>
  <c r="O284" s="1"/>
  <c r="N288"/>
  <c r="O288"/>
  <c r="N291"/>
  <c r="O291" s="1"/>
  <c r="N296"/>
  <c r="O296" s="1"/>
  <c r="N302"/>
  <c r="O302" s="1"/>
  <c r="N312"/>
  <c r="O312" s="1"/>
  <c r="N318"/>
  <c r="O318" s="1"/>
  <c r="N329"/>
  <c r="O329" s="1"/>
  <c r="N335"/>
  <c r="O335" s="1"/>
  <c r="N345"/>
  <c r="O345" s="1"/>
  <c r="N351"/>
  <c r="O351" s="1"/>
  <c r="N361"/>
  <c r="O361" s="1"/>
  <c r="N367"/>
  <c r="O367" s="1"/>
  <c r="N378"/>
  <c r="O378" s="1"/>
  <c r="N384"/>
  <c r="O384" s="1"/>
  <c r="N400"/>
  <c r="O400" s="1"/>
  <c r="N407"/>
  <c r="O407" s="1"/>
  <c r="N418"/>
  <c r="O418" s="1"/>
  <c r="N459"/>
  <c r="O459" s="1"/>
  <c r="N477"/>
  <c r="O477"/>
  <c r="N495"/>
  <c r="O495" s="1"/>
  <c r="N513"/>
  <c r="O513"/>
  <c r="O20"/>
  <c r="O45"/>
  <c r="O13"/>
  <c r="O17"/>
  <c r="O22"/>
  <c r="N24"/>
  <c r="O24" s="1"/>
  <c r="O25"/>
  <c r="O30"/>
  <c r="N32"/>
  <c r="O32" s="1"/>
  <c r="O33"/>
  <c r="O38"/>
  <c r="O42"/>
  <c r="O47"/>
  <c r="N49"/>
  <c r="O49" s="1"/>
  <c r="O50"/>
  <c r="N297"/>
  <c r="O297"/>
  <c r="N313"/>
  <c r="O313" s="1"/>
  <c r="N330"/>
  <c r="O330"/>
  <c r="N346"/>
  <c r="O346" s="1"/>
  <c r="N362"/>
  <c r="O362"/>
  <c r="N379"/>
  <c r="O379" s="1"/>
  <c r="N387"/>
  <c r="O387"/>
  <c r="N392"/>
  <c r="O392" s="1"/>
  <c r="N402"/>
  <c r="O402"/>
  <c r="N463"/>
  <c r="O463" s="1"/>
  <c r="N481"/>
  <c r="O481"/>
  <c r="N499"/>
  <c r="O499" s="1"/>
  <c r="N70" i="3"/>
  <c r="O70"/>
  <c r="N52" i="2"/>
  <c r="O52" s="1"/>
  <c r="N56"/>
  <c r="O56"/>
  <c r="N61"/>
  <c r="O61" s="1"/>
  <c r="N65"/>
  <c r="O65"/>
  <c r="N69"/>
  <c r="O69" s="1"/>
  <c r="N73"/>
  <c r="O73"/>
  <c r="N77"/>
  <c r="O77" s="1"/>
  <c r="N82"/>
  <c r="O82"/>
  <c r="N86"/>
  <c r="O86" s="1"/>
  <c r="N91"/>
  <c r="O91"/>
  <c r="N95"/>
  <c r="O95" s="1"/>
  <c r="N100"/>
  <c r="O100"/>
  <c r="N104"/>
  <c r="O104" s="1"/>
  <c r="N111"/>
  <c r="O111"/>
  <c r="N115"/>
  <c r="O115" s="1"/>
  <c r="N119"/>
  <c r="O119"/>
  <c r="N123"/>
  <c r="O123" s="1"/>
  <c r="N128"/>
  <c r="O128"/>
  <c r="N132"/>
  <c r="O132" s="1"/>
  <c r="N136"/>
  <c r="O136"/>
  <c r="N140"/>
  <c r="O140" s="1"/>
  <c r="N144"/>
  <c r="O144"/>
  <c r="N148"/>
  <c r="O148" s="1"/>
  <c r="N152"/>
  <c r="O152"/>
  <c r="N156"/>
  <c r="O156" s="1"/>
  <c r="N161"/>
  <c r="O161"/>
  <c r="N166"/>
  <c r="O166" s="1"/>
  <c r="N171"/>
  <c r="O171"/>
  <c r="N175"/>
  <c r="O175" s="1"/>
  <c r="N179"/>
  <c r="O179"/>
  <c r="N183"/>
  <c r="O183" s="1"/>
  <c r="N187"/>
  <c r="O187"/>
  <c r="N191"/>
  <c r="O191" s="1"/>
  <c r="N196"/>
  <c r="O196"/>
  <c r="N200"/>
  <c r="O200" s="1"/>
  <c r="N206"/>
  <c r="O206"/>
  <c r="N210"/>
  <c r="O210" s="1"/>
  <c r="N214"/>
  <c r="O214"/>
  <c r="N219"/>
  <c r="O219" s="1"/>
  <c r="N223"/>
  <c r="O223"/>
  <c r="N227"/>
  <c r="O227" s="1"/>
  <c r="N231"/>
  <c r="O231"/>
  <c r="N235"/>
  <c r="O235" s="1"/>
  <c r="N239"/>
  <c r="O239"/>
  <c r="N243"/>
  <c r="O243" s="1"/>
  <c r="N247"/>
  <c r="O247"/>
  <c r="N251"/>
  <c r="O251" s="1"/>
  <c r="N255"/>
  <c r="O255"/>
  <c r="N259"/>
  <c r="O259" s="1"/>
  <c r="N263"/>
  <c r="O263"/>
  <c r="N267"/>
  <c r="O267" s="1"/>
  <c r="N271"/>
  <c r="O271"/>
  <c r="N275"/>
  <c r="O275" s="1"/>
  <c r="N279"/>
  <c r="O279"/>
  <c r="N283"/>
  <c r="O283" s="1"/>
  <c r="N287"/>
  <c r="O287"/>
  <c r="N293"/>
  <c r="O293" s="1"/>
  <c r="N304"/>
  <c r="O304" s="1"/>
  <c r="N310"/>
  <c r="O310" s="1"/>
  <c r="N320"/>
  <c r="O320" s="1"/>
  <c r="N327"/>
  <c r="O327" s="1"/>
  <c r="N337"/>
  <c r="O337" s="1"/>
  <c r="N343"/>
  <c r="O343" s="1"/>
  <c r="N353"/>
  <c r="O353" s="1"/>
  <c r="N359"/>
  <c r="O359" s="1"/>
  <c r="N369"/>
  <c r="O369" s="1"/>
  <c r="N376"/>
  <c r="O376" s="1"/>
  <c r="N398"/>
  <c r="O398"/>
  <c r="O409"/>
  <c r="N409"/>
  <c r="N416"/>
  <c r="O416"/>
  <c r="N450"/>
  <c r="O450" s="1"/>
  <c r="N467"/>
  <c r="O467"/>
  <c r="N485"/>
  <c r="O485" s="1"/>
  <c r="N504"/>
  <c r="O504"/>
  <c r="O16"/>
  <c r="O41"/>
  <c r="O12"/>
  <c r="O18"/>
  <c r="N20"/>
  <c r="O21"/>
  <c r="O26"/>
  <c r="N28"/>
  <c r="O28" s="1"/>
  <c r="O29"/>
  <c r="O34"/>
  <c r="N36"/>
  <c r="O36" s="1"/>
  <c r="O37"/>
  <c r="O43"/>
  <c r="N45"/>
  <c r="O46"/>
  <c r="O51"/>
  <c r="O55"/>
  <c r="O60"/>
  <c r="O64"/>
  <c r="O68"/>
  <c r="O72"/>
  <c r="O76"/>
  <c r="O81"/>
  <c r="O85"/>
  <c r="O90"/>
  <c r="O94"/>
  <c r="O99"/>
  <c r="O103"/>
  <c r="O109"/>
  <c r="O114"/>
  <c r="O118"/>
  <c r="O122"/>
  <c r="O126"/>
  <c r="O131"/>
  <c r="O135"/>
  <c r="O139"/>
  <c r="O143"/>
  <c r="O147"/>
  <c r="O151"/>
  <c r="O155"/>
  <c r="O160"/>
  <c r="O165"/>
  <c r="O170"/>
  <c r="O174"/>
  <c r="O178"/>
  <c r="O182"/>
  <c r="O186"/>
  <c r="O190"/>
  <c r="O195"/>
  <c r="O199"/>
  <c r="O205"/>
  <c r="O209"/>
  <c r="O213"/>
  <c r="O218"/>
  <c r="O222"/>
  <c r="O226"/>
  <c r="O230"/>
  <c r="O234"/>
  <c r="O238"/>
  <c r="O242"/>
  <c r="O246"/>
  <c r="O250"/>
  <c r="O254"/>
  <c r="O258"/>
  <c r="O262"/>
  <c r="O266"/>
  <c r="O270"/>
  <c r="O274"/>
  <c r="O278"/>
  <c r="O282"/>
  <c r="O286"/>
  <c r="E540"/>
  <c r="N419"/>
  <c r="O419"/>
  <c r="N429"/>
  <c r="O429" s="1"/>
  <c r="N437"/>
  <c r="O437"/>
  <c r="N445"/>
  <c r="O445" s="1"/>
  <c r="N523"/>
  <c r="O523"/>
  <c r="F85" i="3"/>
  <c r="F82"/>
  <c r="F83"/>
  <c r="E82" s="1"/>
  <c r="N19"/>
  <c r="O19" s="1"/>
  <c r="N27"/>
  <c r="O27"/>
  <c r="N35"/>
  <c r="O35" s="1"/>
  <c r="N43"/>
  <c r="O43"/>
  <c r="N53"/>
  <c r="O53" s="1"/>
  <c r="N66"/>
  <c r="O66"/>
  <c r="N15" i="4"/>
  <c r="O15" s="1"/>
  <c r="N32"/>
  <c r="O32"/>
  <c r="N50"/>
  <c r="O50" s="1"/>
  <c r="N67"/>
  <c r="O67"/>
  <c r="N85"/>
  <c r="O85" s="1"/>
  <c r="N105"/>
  <c r="O105"/>
  <c r="N123"/>
  <c r="O123" s="1"/>
  <c r="N142"/>
  <c r="O142"/>
  <c r="N160"/>
  <c r="O160" s="1"/>
  <c r="N16" i="6"/>
  <c r="O16"/>
  <c r="N32"/>
  <c r="O32" s="1"/>
  <c r="N59"/>
  <c r="O59" s="1"/>
  <c r="N25" i="7"/>
  <c r="O25" s="1"/>
  <c r="M30"/>
  <c r="G30"/>
  <c r="N34"/>
  <c r="O34" s="1"/>
  <c r="N38"/>
  <c r="O38"/>
  <c r="N40"/>
  <c r="O40" s="1"/>
  <c r="G46"/>
  <c r="M46"/>
  <c r="O70"/>
  <c r="N70"/>
  <c r="N92"/>
  <c r="O92"/>
  <c r="M97"/>
  <c r="G97"/>
  <c r="N101"/>
  <c r="O101"/>
  <c r="N104"/>
  <c r="O104" s="1"/>
  <c r="N106"/>
  <c r="O106"/>
  <c r="G112"/>
  <c r="M112"/>
  <c r="N135"/>
  <c r="O135" s="1"/>
  <c r="N160"/>
  <c r="O160" s="1"/>
  <c r="M165"/>
  <c r="G165"/>
  <c r="N169"/>
  <c r="O169" s="1"/>
  <c r="N172"/>
  <c r="O172"/>
  <c r="N174"/>
  <c r="O174" s="1"/>
  <c r="G180"/>
  <c r="M180"/>
  <c r="O203"/>
  <c r="N203"/>
  <c r="N227"/>
  <c r="O227"/>
  <c r="M232"/>
  <c r="G232"/>
  <c r="N236"/>
  <c r="O236"/>
  <c r="N240"/>
  <c r="O240" s="1"/>
  <c r="N242"/>
  <c r="O242"/>
  <c r="G248"/>
  <c r="M248"/>
  <c r="N271"/>
  <c r="O271" s="1"/>
  <c r="N294"/>
  <c r="O294" s="1"/>
  <c r="M299"/>
  <c r="G299"/>
  <c r="N304"/>
  <c r="O304" s="1"/>
  <c r="N308"/>
  <c r="O308"/>
  <c r="N311"/>
  <c r="O311" s="1"/>
  <c r="G318"/>
  <c r="M318"/>
  <c r="G334"/>
  <c r="M334"/>
  <c r="G338"/>
  <c r="M338"/>
  <c r="N340"/>
  <c r="O340" s="1"/>
  <c r="G350"/>
  <c r="M350"/>
  <c r="G354"/>
  <c r="M354"/>
  <c r="N357"/>
  <c r="O357"/>
  <c r="G367"/>
  <c r="M367"/>
  <c r="G371"/>
  <c r="M371"/>
  <c r="N373"/>
  <c r="O373" s="1"/>
  <c r="G384"/>
  <c r="M384"/>
  <c r="G388"/>
  <c r="M388"/>
  <c r="N390"/>
  <c r="O390"/>
  <c r="G400"/>
  <c r="M400"/>
  <c r="G404"/>
  <c r="M404"/>
  <c r="N406"/>
  <c r="O406" s="1"/>
  <c r="G416"/>
  <c r="M416"/>
  <c r="G420"/>
  <c r="M420"/>
  <c r="N422"/>
  <c r="O422"/>
  <c r="G432"/>
  <c r="M432"/>
  <c r="N14" i="8"/>
  <c r="O14" s="1"/>
  <c r="M29"/>
  <c r="G29"/>
  <c r="N36"/>
  <c r="O36"/>
  <c r="N45"/>
  <c r="O45" s="1"/>
  <c r="N48"/>
  <c r="O48"/>
  <c r="N51"/>
  <c r="O51" s="1"/>
  <c r="G53"/>
  <c r="M53"/>
  <c r="M96"/>
  <c r="G96"/>
  <c r="N114"/>
  <c r="O114" s="1"/>
  <c r="G210"/>
  <c r="M210"/>
  <c r="N234"/>
  <c r="O234" s="1"/>
  <c r="N242"/>
  <c r="O242" s="1"/>
  <c r="N246"/>
  <c r="O246" s="1"/>
  <c r="N259"/>
  <c r="O259" s="1"/>
  <c r="H12" i="9"/>
  <c r="I12"/>
  <c r="H20"/>
  <c r="I20" s="1"/>
  <c r="H28"/>
  <c r="I28"/>
  <c r="H36"/>
  <c r="I36" s="1"/>
  <c r="H45"/>
  <c r="I45"/>
  <c r="H53"/>
  <c r="I53" s="1"/>
  <c r="H61"/>
  <c r="I61"/>
  <c r="H69"/>
  <c r="I69" s="1"/>
  <c r="H77"/>
  <c r="I77"/>
  <c r="H85"/>
  <c r="I85" s="1"/>
  <c r="H94"/>
  <c r="I94"/>
  <c r="H102"/>
  <c r="I102" s="1"/>
  <c r="H110"/>
  <c r="I110"/>
  <c r="H118"/>
  <c r="I118" s="1"/>
  <c r="H126"/>
  <c r="I126"/>
  <c r="H135"/>
  <c r="I135" s="1"/>
  <c r="H144"/>
  <c r="I144"/>
  <c r="H152"/>
  <c r="I152" s="1"/>
  <c r="H162"/>
  <c r="I162"/>
  <c r="H170"/>
  <c r="I170" s="1"/>
  <c r="H178"/>
  <c r="I178"/>
  <c r="H186"/>
  <c r="I186" s="1"/>
  <c r="H194"/>
  <c r="I194"/>
  <c r="H202"/>
  <c r="I202" s="1"/>
  <c r="H210"/>
  <c r="I210"/>
  <c r="H218"/>
  <c r="I218" s="1"/>
  <c r="H226"/>
  <c r="I226"/>
  <c r="H234"/>
  <c r="I234" s="1"/>
  <c r="H242"/>
  <c r="I242"/>
  <c r="H250"/>
  <c r="I250" s="1"/>
  <c r="H258"/>
  <c r="I258"/>
  <c r="H266"/>
  <c r="I266" s="1"/>
  <c r="H274"/>
  <c r="I274"/>
  <c r="H282"/>
  <c r="I282" s="1"/>
  <c r="H290"/>
  <c r="I290"/>
  <c r="H298"/>
  <c r="I298" s="1"/>
  <c r="H306"/>
  <c r="I306"/>
  <c r="H314"/>
  <c r="I314" s="1"/>
  <c r="H322"/>
  <c r="I322"/>
  <c r="H330"/>
  <c r="I330" s="1"/>
  <c r="H338"/>
  <c r="I338"/>
  <c r="H346"/>
  <c r="I346" s="1"/>
  <c r="H354"/>
  <c r="I354"/>
  <c r="H362"/>
  <c r="I362" s="1"/>
  <c r="H370"/>
  <c r="I370"/>
  <c r="H379"/>
  <c r="I379" s="1"/>
  <c r="H387"/>
  <c r="I387"/>
  <c r="H395"/>
  <c r="I395" s="1"/>
  <c r="H403"/>
  <c r="I403"/>
  <c r="H411"/>
  <c r="I411" s="1"/>
  <c r="H419"/>
  <c r="I419"/>
  <c r="H427"/>
  <c r="I427" s="1"/>
  <c r="H435"/>
  <c r="I435"/>
  <c r="H443"/>
  <c r="I443" s="1"/>
  <c r="H451"/>
  <c r="I451"/>
  <c r="H459"/>
  <c r="I459" s="1"/>
  <c r="M12" i="7"/>
  <c r="G12"/>
  <c r="N17"/>
  <c r="O17" s="1"/>
  <c r="N20"/>
  <c r="O20"/>
  <c r="N23"/>
  <c r="O23" s="1"/>
  <c r="G29"/>
  <c r="M29"/>
  <c r="O54"/>
  <c r="N54"/>
  <c r="M80"/>
  <c r="G80"/>
  <c r="N84"/>
  <c r="O84" s="1"/>
  <c r="N87"/>
  <c r="O87"/>
  <c r="N89"/>
  <c r="O89" s="1"/>
  <c r="G96"/>
  <c r="M96"/>
  <c r="O119"/>
  <c r="N119"/>
  <c r="M147"/>
  <c r="G147"/>
  <c r="N153"/>
  <c r="O153" s="1"/>
  <c r="N156"/>
  <c r="O156"/>
  <c r="N158"/>
  <c r="O158" s="1"/>
  <c r="G164"/>
  <c r="M164"/>
  <c r="O187"/>
  <c r="N187"/>
  <c r="M215"/>
  <c r="G215"/>
  <c r="N219"/>
  <c r="O219" s="1"/>
  <c r="N222"/>
  <c r="O222"/>
  <c r="N225"/>
  <c r="O225" s="1"/>
  <c r="G231"/>
  <c r="M231"/>
  <c r="O255"/>
  <c r="N255"/>
  <c r="M282"/>
  <c r="G282"/>
  <c r="N286"/>
  <c r="O286" s="1"/>
  <c r="N289"/>
  <c r="O289"/>
  <c r="N292"/>
  <c r="O292" s="1"/>
  <c r="G298"/>
  <c r="M298"/>
  <c r="O326"/>
  <c r="N326"/>
  <c r="M336"/>
  <c r="G336"/>
  <c r="M352"/>
  <c r="G352"/>
  <c r="M369"/>
  <c r="G369"/>
  <c r="M386"/>
  <c r="G386"/>
  <c r="M402"/>
  <c r="G402"/>
  <c r="M418"/>
  <c r="G418"/>
  <c r="M435"/>
  <c r="G435"/>
  <c r="O15" i="8"/>
  <c r="N15"/>
  <c r="N32"/>
  <c r="O32"/>
  <c r="N34"/>
  <c r="O34" s="1"/>
  <c r="M41"/>
  <c r="G41"/>
  <c r="G57"/>
  <c r="M57"/>
  <c r="N64"/>
  <c r="O64" s="1"/>
  <c r="O82"/>
  <c r="N82"/>
  <c r="M100"/>
  <c r="G100"/>
  <c r="N116"/>
  <c r="O116" s="1"/>
  <c r="N119"/>
  <c r="O119"/>
  <c r="N122"/>
  <c r="O122" s="1"/>
  <c r="G125"/>
  <c r="M125"/>
  <c r="O157"/>
  <c r="N157"/>
  <c r="N173"/>
  <c r="O173" s="1"/>
  <c r="O189"/>
  <c r="N189"/>
  <c r="N247"/>
  <c r="O247"/>
  <c r="H14" i="9"/>
  <c r="I14" s="1"/>
  <c r="H22"/>
  <c r="I22"/>
  <c r="H30"/>
  <c r="I30" s="1"/>
  <c r="H38"/>
  <c r="I38"/>
  <c r="H47"/>
  <c r="I47" s="1"/>
  <c r="H55"/>
  <c r="I55"/>
  <c r="H63"/>
  <c r="I63" s="1"/>
  <c r="H71"/>
  <c r="I71"/>
  <c r="H79"/>
  <c r="I79" s="1"/>
  <c r="H88"/>
  <c r="I88"/>
  <c r="H96"/>
  <c r="I96" s="1"/>
  <c r="H104"/>
  <c r="I104"/>
  <c r="H112"/>
  <c r="I112" s="1"/>
  <c r="H120"/>
  <c r="I120"/>
  <c r="H128"/>
  <c r="I128" s="1"/>
  <c r="H137"/>
  <c r="I137"/>
  <c r="H146"/>
  <c r="I146" s="1"/>
  <c r="H154"/>
  <c r="I154"/>
  <c r="H164"/>
  <c r="I164" s="1"/>
  <c r="H172"/>
  <c r="I172"/>
  <c r="H180"/>
  <c r="I180" s="1"/>
  <c r="H188"/>
  <c r="I188"/>
  <c r="H196"/>
  <c r="I196" s="1"/>
  <c r="H204"/>
  <c r="I204"/>
  <c r="H212"/>
  <c r="I212" s="1"/>
  <c r="H220"/>
  <c r="I220"/>
  <c r="H228"/>
  <c r="I228" s="1"/>
  <c r="H236"/>
  <c r="I236"/>
  <c r="H244"/>
  <c r="I244" s="1"/>
  <c r="H252"/>
  <c r="I252"/>
  <c r="H260"/>
  <c r="I260" s="1"/>
  <c r="H268"/>
  <c r="I268"/>
  <c r="H276"/>
  <c r="I276" s="1"/>
  <c r="H284"/>
  <c r="I284"/>
  <c r="H292"/>
  <c r="I292" s="1"/>
  <c r="H300"/>
  <c r="I300"/>
  <c r="H308"/>
  <c r="I308" s="1"/>
  <c r="H316"/>
  <c r="I316"/>
  <c r="H324"/>
  <c r="I324" s="1"/>
  <c r="H332"/>
  <c r="I332"/>
  <c r="H340"/>
  <c r="I340" s="1"/>
  <c r="H348"/>
  <c r="I348"/>
  <c r="H356"/>
  <c r="I356" s="1"/>
  <c r="H364"/>
  <c r="I364"/>
  <c r="H372"/>
  <c r="I372" s="1"/>
  <c r="H381"/>
  <c r="I381"/>
  <c r="H389"/>
  <c r="I389" s="1"/>
  <c r="H397"/>
  <c r="I397"/>
  <c r="H405"/>
  <c r="I405" s="1"/>
  <c r="H413"/>
  <c r="I413"/>
  <c r="H421"/>
  <c r="I421" s="1"/>
  <c r="H429"/>
  <c r="I429"/>
  <c r="H437"/>
  <c r="I437" s="1"/>
  <c r="H445"/>
  <c r="I445"/>
  <c r="H453"/>
  <c r="I453" s="1"/>
  <c r="H461"/>
  <c r="I461"/>
  <c r="O428" i="2"/>
  <c r="O436"/>
  <c r="O26" i="3"/>
  <c r="O65"/>
  <c r="F80"/>
  <c r="O45" i="4"/>
  <c r="O117"/>
  <c r="E173"/>
  <c r="O11" i="6"/>
  <c r="O46"/>
  <c r="O99" i="7"/>
  <c r="O134"/>
  <c r="O234"/>
  <c r="O270"/>
  <c r="G526" i="2"/>
  <c r="O298"/>
  <c r="O306"/>
  <c r="O314"/>
  <c r="O322"/>
  <c r="O331"/>
  <c r="O339"/>
  <c r="O347"/>
  <c r="O355"/>
  <c r="O363"/>
  <c r="O372"/>
  <c r="O380"/>
  <c r="O391"/>
  <c r="O403"/>
  <c r="O411"/>
  <c r="O420"/>
  <c r="O430"/>
  <c r="O438"/>
  <c r="O446"/>
  <c r="O448"/>
  <c r="O458"/>
  <c r="O466"/>
  <c r="O476"/>
  <c r="O484"/>
  <c r="O493"/>
  <c r="O503"/>
  <c r="O512"/>
  <c r="O525"/>
  <c r="O20" i="3"/>
  <c r="O28"/>
  <c r="O36"/>
  <c r="O44"/>
  <c r="O54"/>
  <c r="O67"/>
  <c r="O69"/>
  <c r="M11" i="4"/>
  <c r="O16"/>
  <c r="O22"/>
  <c r="G24"/>
  <c r="M27"/>
  <c r="O33"/>
  <c r="O40"/>
  <c r="G42"/>
  <c r="M46"/>
  <c r="O51"/>
  <c r="O57"/>
  <c r="G60"/>
  <c r="M63"/>
  <c r="O68"/>
  <c r="O74"/>
  <c r="G77"/>
  <c r="M81"/>
  <c r="O86"/>
  <c r="O94"/>
  <c r="G97"/>
  <c r="M101"/>
  <c r="O106"/>
  <c r="O113"/>
  <c r="G115"/>
  <c r="M119"/>
  <c r="O124"/>
  <c r="O130"/>
  <c r="G133"/>
  <c r="M136"/>
  <c r="O144"/>
  <c r="O150"/>
  <c r="G153"/>
  <c r="M156"/>
  <c r="O161"/>
  <c r="O167"/>
  <c r="G169"/>
  <c r="M172"/>
  <c r="M12" i="6"/>
  <c r="O17"/>
  <c r="O23"/>
  <c r="G25"/>
  <c r="M28"/>
  <c r="O33"/>
  <c r="O47"/>
  <c r="O50"/>
  <c r="O52"/>
  <c r="O14" i="7"/>
  <c r="G34"/>
  <c r="O52"/>
  <c r="M75"/>
  <c r="O82"/>
  <c r="G101"/>
  <c r="O118"/>
  <c r="M142"/>
  <c r="O151"/>
  <c r="G169"/>
  <c r="O186"/>
  <c r="M210"/>
  <c r="O217"/>
  <c r="G236"/>
  <c r="O254"/>
  <c r="M277"/>
  <c r="O284"/>
  <c r="G304"/>
  <c r="O325"/>
  <c r="G340"/>
  <c r="G357"/>
  <c r="G373"/>
  <c r="G390"/>
  <c r="G406"/>
  <c r="G422"/>
  <c r="G45" i="8"/>
  <c r="O63"/>
  <c r="M107"/>
  <c r="N301" i="2"/>
  <c r="O301" s="1"/>
  <c r="N309"/>
  <c r="O309"/>
  <c r="N317"/>
  <c r="O317" s="1"/>
  <c r="N326"/>
  <c r="O326"/>
  <c r="N334"/>
  <c r="O334" s="1"/>
  <c r="N342"/>
  <c r="O342"/>
  <c r="N350"/>
  <c r="O350" s="1"/>
  <c r="N358"/>
  <c r="O358"/>
  <c r="N366"/>
  <c r="O366" s="1"/>
  <c r="N375"/>
  <c r="O375"/>
  <c r="N383"/>
  <c r="O383" s="1"/>
  <c r="N397"/>
  <c r="O397"/>
  <c r="N406"/>
  <c r="O406" s="1"/>
  <c r="N415"/>
  <c r="O415"/>
  <c r="N423"/>
  <c r="O423" s="1"/>
  <c r="N433"/>
  <c r="O433"/>
  <c r="N441"/>
  <c r="O441" s="1"/>
  <c r="N518"/>
  <c r="O518"/>
  <c r="N14" i="3"/>
  <c r="O14" s="1"/>
  <c r="N23"/>
  <c r="O23"/>
  <c r="N31"/>
  <c r="O31" s="1"/>
  <c r="N39"/>
  <c r="O39"/>
  <c r="N49"/>
  <c r="O49" s="1"/>
  <c r="N57"/>
  <c r="O57"/>
  <c r="N75"/>
  <c r="O75" s="1"/>
  <c r="N23" i="4"/>
  <c r="O23"/>
  <c r="N41"/>
  <c r="O41" s="1"/>
  <c r="N58"/>
  <c r="O58"/>
  <c r="N76"/>
  <c r="O76" s="1"/>
  <c r="N95"/>
  <c r="O95"/>
  <c r="N114"/>
  <c r="O114" s="1"/>
  <c r="N132"/>
  <c r="O132"/>
  <c r="N152"/>
  <c r="O152" s="1"/>
  <c r="N168"/>
  <c r="O168"/>
  <c r="N24" i="6"/>
  <c r="O24" s="1"/>
  <c r="N56"/>
  <c r="O56"/>
  <c r="N60"/>
  <c r="O60" s="1"/>
  <c r="G11" i="7"/>
  <c r="M11"/>
  <c r="O37"/>
  <c r="N37"/>
  <c r="N59"/>
  <c r="O59"/>
  <c r="M64"/>
  <c r="G64"/>
  <c r="N68"/>
  <c r="O68"/>
  <c r="N71"/>
  <c r="O71" s="1"/>
  <c r="N73"/>
  <c r="O73"/>
  <c r="G79"/>
  <c r="M79"/>
  <c r="N103"/>
  <c r="O103" s="1"/>
  <c r="N124"/>
  <c r="O124" s="1"/>
  <c r="M129"/>
  <c r="G129"/>
  <c r="N133"/>
  <c r="O133" s="1"/>
  <c r="N137"/>
  <c r="O137"/>
  <c r="N139"/>
  <c r="O139" s="1"/>
  <c r="G146"/>
  <c r="M146"/>
  <c r="O171"/>
  <c r="N171"/>
  <c r="N192"/>
  <c r="O192"/>
  <c r="M197"/>
  <c r="G197"/>
  <c r="N201"/>
  <c r="O201"/>
  <c r="N205"/>
  <c r="O205" s="1"/>
  <c r="N208"/>
  <c r="O208"/>
  <c r="G214"/>
  <c r="M214"/>
  <c r="N239"/>
  <c r="O239" s="1"/>
  <c r="N260"/>
  <c r="O260" s="1"/>
  <c r="M265"/>
  <c r="G265"/>
  <c r="N269"/>
  <c r="O269" s="1"/>
  <c r="N272"/>
  <c r="O272"/>
  <c r="N274"/>
  <c r="O274" s="1"/>
  <c r="G281"/>
  <c r="M281"/>
  <c r="O306"/>
  <c r="N306"/>
  <c r="N331"/>
  <c r="O331"/>
  <c r="M343"/>
  <c r="G343"/>
  <c r="N347"/>
  <c r="O347"/>
  <c r="M360"/>
  <c r="G360"/>
  <c r="N364"/>
  <c r="O364"/>
  <c r="M377"/>
  <c r="G377"/>
  <c r="N381"/>
  <c r="O381"/>
  <c r="M393"/>
  <c r="G393"/>
  <c r="N397"/>
  <c r="O397"/>
  <c r="M409"/>
  <c r="G409"/>
  <c r="N413"/>
  <c r="O413"/>
  <c r="M425"/>
  <c r="G425"/>
  <c r="N429"/>
  <c r="O429"/>
  <c r="N20" i="8"/>
  <c r="O20" s="1"/>
  <c r="G40"/>
  <c r="M40"/>
  <c r="O83"/>
  <c r="N83"/>
  <c r="N103"/>
  <c r="O103"/>
  <c r="N105"/>
  <c r="O105" s="1"/>
  <c r="M112"/>
  <c r="G112"/>
  <c r="G129"/>
  <c r="M129"/>
  <c r="N136"/>
  <c r="O136" s="1"/>
  <c r="N150"/>
  <c r="O150" s="1"/>
  <c r="N154"/>
  <c r="O154" s="1"/>
  <c r="N167"/>
  <c r="O167" s="1"/>
  <c r="N170"/>
  <c r="O170" s="1"/>
  <c r="N183"/>
  <c r="O183" s="1"/>
  <c r="N186"/>
  <c r="O186" s="1"/>
  <c r="N199"/>
  <c r="O199" s="1"/>
  <c r="N202"/>
  <c r="O202"/>
  <c r="N204"/>
  <c r="O204" s="1"/>
  <c r="G206"/>
  <c r="M206"/>
  <c r="O19" i="7"/>
  <c r="N19"/>
  <c r="M47"/>
  <c r="G47"/>
  <c r="N51"/>
  <c r="O51" s="1"/>
  <c r="N55"/>
  <c r="O55"/>
  <c r="N57"/>
  <c r="O57" s="1"/>
  <c r="G63"/>
  <c r="M63"/>
  <c r="O86"/>
  <c r="N86"/>
  <c r="M113"/>
  <c r="G113"/>
  <c r="N117"/>
  <c r="O117" s="1"/>
  <c r="N120"/>
  <c r="O120"/>
  <c r="N122"/>
  <c r="O122" s="1"/>
  <c r="G128"/>
  <c r="M128"/>
  <c r="O155"/>
  <c r="N155"/>
  <c r="M181"/>
  <c r="G181"/>
  <c r="N185"/>
  <c r="O185" s="1"/>
  <c r="N188"/>
  <c r="O188"/>
  <c r="N190"/>
  <c r="O190" s="1"/>
  <c r="G196"/>
  <c r="M196"/>
  <c r="O221"/>
  <c r="N221"/>
  <c r="M249"/>
  <c r="G249"/>
  <c r="N253"/>
  <c r="O253" s="1"/>
  <c r="N256"/>
  <c r="O256"/>
  <c r="N258"/>
  <c r="O258" s="1"/>
  <c r="G264"/>
  <c r="M264"/>
  <c r="O288"/>
  <c r="N288"/>
  <c r="M319"/>
  <c r="G319"/>
  <c r="N323"/>
  <c r="O323" s="1"/>
  <c r="N327"/>
  <c r="O327"/>
  <c r="N329"/>
  <c r="O329" s="1"/>
  <c r="M25" i="8"/>
  <c r="G25"/>
  <c r="G268" s="1"/>
  <c r="O43"/>
  <c r="N43"/>
  <c r="N89"/>
  <c r="O89"/>
  <c r="G111"/>
  <c r="M111"/>
  <c r="N155"/>
  <c r="O155"/>
  <c r="N171"/>
  <c r="O171" s="1"/>
  <c r="N187"/>
  <c r="O187"/>
  <c r="M211"/>
  <c r="G211"/>
  <c r="G227"/>
  <c r="M227"/>
  <c r="O233"/>
  <c r="N233"/>
  <c r="N249"/>
  <c r="O249" s="1"/>
  <c r="O289" i="2"/>
  <c r="O300"/>
  <c r="O308"/>
  <c r="O316"/>
  <c r="O325"/>
  <c r="O333"/>
  <c r="O341"/>
  <c r="O349"/>
  <c r="O357"/>
  <c r="O365"/>
  <c r="O374"/>
  <c r="O382"/>
  <c r="O396"/>
  <c r="O405"/>
  <c r="O414"/>
  <c r="O422"/>
  <c r="O432"/>
  <c r="O440"/>
  <c r="O452"/>
  <c r="O461"/>
  <c r="O470"/>
  <c r="O479"/>
  <c r="O487"/>
  <c r="O497"/>
  <c r="O507"/>
  <c r="O517"/>
  <c r="O13" i="3"/>
  <c r="O22"/>
  <c r="O30"/>
  <c r="O38"/>
  <c r="O47"/>
  <c r="O56"/>
  <c r="O74"/>
  <c r="E77"/>
  <c r="F84"/>
  <c r="E83" s="1"/>
  <c r="O13" i="4"/>
  <c r="O18"/>
  <c r="O30"/>
  <c r="O35"/>
  <c r="O48"/>
  <c r="O53"/>
  <c r="O65"/>
  <c r="O70"/>
  <c r="O83"/>
  <c r="O88"/>
  <c r="O103"/>
  <c r="O108"/>
  <c r="O121"/>
  <c r="O126"/>
  <c r="O139"/>
  <c r="O146"/>
  <c r="O158"/>
  <c r="O163"/>
  <c r="O14" i="6"/>
  <c r="O19"/>
  <c r="O30"/>
  <c r="O38"/>
  <c r="O51"/>
  <c r="O54"/>
  <c r="O35" i="7"/>
  <c r="O66"/>
  <c r="O102"/>
  <c r="O131"/>
  <c r="O170"/>
  <c r="O199"/>
  <c r="O238"/>
  <c r="O267"/>
  <c r="O305"/>
  <c r="O135" i="8"/>
  <c r="O292" i="2"/>
  <c r="O386"/>
  <c r="O424"/>
  <c r="N428"/>
  <c r="O434"/>
  <c r="N436"/>
  <c r="O442"/>
  <c r="N444"/>
  <c r="O444" s="1"/>
  <c r="O453"/>
  <c r="O462"/>
  <c r="O471"/>
  <c r="O480"/>
  <c r="O488"/>
  <c r="O498"/>
  <c r="O508"/>
  <c r="O519"/>
  <c r="N521"/>
  <c r="O521" s="1"/>
  <c r="O16" i="3"/>
  <c r="N18"/>
  <c r="O18" s="1"/>
  <c r="O24"/>
  <c r="N26"/>
  <c r="O32"/>
  <c r="N34"/>
  <c r="O34" s="1"/>
  <c r="O40"/>
  <c r="N42"/>
  <c r="O42" s="1"/>
  <c r="O50"/>
  <c r="N52"/>
  <c r="O52" s="1"/>
  <c r="O58"/>
  <c r="O60"/>
  <c r="N65"/>
  <c r="O76"/>
  <c r="F81"/>
  <c r="E80" s="1"/>
  <c r="O14" i="4"/>
  <c r="G16"/>
  <c r="M19"/>
  <c r="O24"/>
  <c r="N26"/>
  <c r="O26" s="1"/>
  <c r="O31"/>
  <c r="G33"/>
  <c r="G173" s="1"/>
  <c r="M37"/>
  <c r="O42"/>
  <c r="N45"/>
  <c r="O49"/>
  <c r="G51"/>
  <c r="M54"/>
  <c r="O60"/>
  <c r="N62"/>
  <c r="O62" s="1"/>
  <c r="O66"/>
  <c r="G68"/>
  <c r="M71"/>
  <c r="O77"/>
  <c r="N79"/>
  <c r="O79" s="1"/>
  <c r="O84"/>
  <c r="G86"/>
  <c r="M90"/>
  <c r="O97"/>
  <c r="N100"/>
  <c r="O100" s="1"/>
  <c r="O104"/>
  <c r="G106"/>
  <c r="M109"/>
  <c r="O115"/>
  <c r="N117"/>
  <c r="O122"/>
  <c r="G124"/>
  <c r="M127"/>
  <c r="O133"/>
  <c r="N135"/>
  <c r="O135" s="1"/>
  <c r="O140"/>
  <c r="G144"/>
  <c r="M147"/>
  <c r="O153"/>
  <c r="N155"/>
  <c r="O155" s="1"/>
  <c r="O159"/>
  <c r="G161"/>
  <c r="M164"/>
  <c r="O169"/>
  <c r="N171"/>
  <c r="O171" s="1"/>
  <c r="N11" i="6"/>
  <c r="O15"/>
  <c r="G17"/>
  <c r="G62" s="1"/>
  <c r="M20"/>
  <c r="O25"/>
  <c r="N27"/>
  <c r="O27" s="1"/>
  <c r="O31"/>
  <c r="G33"/>
  <c r="O39"/>
  <c r="O42"/>
  <c r="N43"/>
  <c r="O43" s="1"/>
  <c r="O44"/>
  <c r="N46"/>
  <c r="G56"/>
  <c r="N57"/>
  <c r="O57" s="1"/>
  <c r="E62"/>
  <c r="O18" i="7"/>
  <c r="N32"/>
  <c r="O32" s="1"/>
  <c r="M42"/>
  <c r="O49"/>
  <c r="G68"/>
  <c r="N69"/>
  <c r="O69" s="1"/>
  <c r="O85"/>
  <c r="N99"/>
  <c r="M108"/>
  <c r="O115"/>
  <c r="G133"/>
  <c r="N134"/>
  <c r="O154"/>
  <c r="N167"/>
  <c r="O167" s="1"/>
  <c r="M176"/>
  <c r="O183"/>
  <c r="G201"/>
  <c r="N202"/>
  <c r="O202" s="1"/>
  <c r="O220"/>
  <c r="N234"/>
  <c r="M244"/>
  <c r="O251"/>
  <c r="G269"/>
  <c r="N270"/>
  <c r="O287"/>
  <c r="N301"/>
  <c r="O301" s="1"/>
  <c r="M314"/>
  <c r="O321"/>
  <c r="G347"/>
  <c r="G364"/>
  <c r="G381"/>
  <c r="G397"/>
  <c r="G413"/>
  <c r="G429"/>
  <c r="O27" i="8"/>
  <c r="N98"/>
  <c r="O98" s="1"/>
  <c r="N332" i="7"/>
  <c r="O332"/>
  <c r="N339"/>
  <c r="O339" s="1"/>
  <c r="G346"/>
  <c r="M346"/>
  <c r="N348"/>
  <c r="O348" s="1"/>
  <c r="N355"/>
  <c r="O355"/>
  <c r="G363"/>
  <c r="M363"/>
  <c r="N365"/>
  <c r="O365"/>
  <c r="N372"/>
  <c r="O372" s="1"/>
  <c r="G380"/>
  <c r="M380"/>
  <c r="N382"/>
  <c r="O382" s="1"/>
  <c r="N389"/>
  <c r="O389"/>
  <c r="G396"/>
  <c r="M396"/>
  <c r="N398"/>
  <c r="O398"/>
  <c r="N405"/>
  <c r="O405" s="1"/>
  <c r="G412"/>
  <c r="M412"/>
  <c r="N414"/>
  <c r="O414" s="1"/>
  <c r="N421"/>
  <c r="O421"/>
  <c r="G428"/>
  <c r="M428"/>
  <c r="N430"/>
  <c r="O430"/>
  <c r="N13" i="8"/>
  <c r="O13" s="1"/>
  <c r="N16"/>
  <c r="O16"/>
  <c r="N18"/>
  <c r="O18" s="1"/>
  <c r="G24"/>
  <c r="M24"/>
  <c r="O47"/>
  <c r="N47"/>
  <c r="M74"/>
  <c r="G74"/>
  <c r="N80"/>
  <c r="O80" s="1"/>
  <c r="N84"/>
  <c r="O84"/>
  <c r="N86"/>
  <c r="O86" s="1"/>
  <c r="G94"/>
  <c r="M94"/>
  <c r="O118"/>
  <c r="N118"/>
  <c r="N153"/>
  <c r="O153" s="1"/>
  <c r="O169"/>
  <c r="N169"/>
  <c r="N185"/>
  <c r="O185" s="1"/>
  <c r="O201"/>
  <c r="N201"/>
  <c r="N213"/>
  <c r="O213" s="1"/>
  <c r="F540" i="2"/>
  <c r="F544"/>
  <c r="F88" i="3"/>
  <c r="E88" s="1"/>
  <c r="F92"/>
  <c r="E91" s="1"/>
  <c r="M55" i="6"/>
  <c r="O61"/>
  <c r="M16" i="7"/>
  <c r="O21"/>
  <c r="O28"/>
  <c r="M33"/>
  <c r="O39"/>
  <c r="O45"/>
  <c r="M50"/>
  <c r="O56"/>
  <c r="O62"/>
  <c r="M67"/>
  <c r="O72"/>
  <c r="O78"/>
  <c r="M83"/>
  <c r="O88"/>
  <c r="O95"/>
  <c r="M100"/>
  <c r="O105"/>
  <c r="O111"/>
  <c r="M116"/>
  <c r="O121"/>
  <c r="O127"/>
  <c r="M132"/>
  <c r="O138"/>
  <c r="O145"/>
  <c r="M152"/>
  <c r="O157"/>
  <c r="O163"/>
  <c r="M168"/>
  <c r="O173"/>
  <c r="O179"/>
  <c r="M184"/>
  <c r="O189"/>
  <c r="O195"/>
  <c r="M200"/>
  <c r="O206"/>
  <c r="O213"/>
  <c r="M218"/>
  <c r="O223"/>
  <c r="O230"/>
  <c r="M235"/>
  <c r="O241"/>
  <c r="O247"/>
  <c r="M252"/>
  <c r="O257"/>
  <c r="O263"/>
  <c r="M268"/>
  <c r="O273"/>
  <c r="O280"/>
  <c r="M285"/>
  <c r="O291"/>
  <c r="O297"/>
  <c r="M302"/>
  <c r="O310"/>
  <c r="O317"/>
  <c r="M322"/>
  <c r="O328"/>
  <c r="O11" i="8"/>
  <c r="O46"/>
  <c r="M69"/>
  <c r="O77"/>
  <c r="O117"/>
  <c r="M141"/>
  <c r="N335" i="7"/>
  <c r="O335" s="1"/>
  <c r="G342"/>
  <c r="M342"/>
  <c r="N344"/>
  <c r="O344" s="1"/>
  <c r="N351"/>
  <c r="O351"/>
  <c r="G359"/>
  <c r="M359"/>
  <c r="N361"/>
  <c r="O361"/>
  <c r="N368"/>
  <c r="O368" s="1"/>
  <c r="G376"/>
  <c r="M376"/>
  <c r="N378"/>
  <c r="O378" s="1"/>
  <c r="N385"/>
  <c r="O385"/>
  <c r="G392"/>
  <c r="M392"/>
  <c r="N394"/>
  <c r="O394"/>
  <c r="N401"/>
  <c r="O401" s="1"/>
  <c r="G408"/>
  <c r="M408"/>
  <c r="N410"/>
  <c r="O410" s="1"/>
  <c r="N417"/>
  <c r="O417"/>
  <c r="G424"/>
  <c r="M424"/>
  <c r="N426"/>
  <c r="O426"/>
  <c r="N433"/>
  <c r="O433" s="1"/>
  <c r="N31" i="8"/>
  <c r="O31" s="1"/>
  <c r="M58"/>
  <c r="G58"/>
  <c r="N62"/>
  <c r="O62"/>
  <c r="N65"/>
  <c r="O65" s="1"/>
  <c r="N67"/>
  <c r="O67"/>
  <c r="G73"/>
  <c r="M73"/>
  <c r="N102"/>
  <c r="O102" s="1"/>
  <c r="M130"/>
  <c r="G130"/>
  <c r="N134"/>
  <c r="O134"/>
  <c r="N137"/>
  <c r="O137" s="1"/>
  <c r="N139"/>
  <c r="O139"/>
  <c r="O149"/>
  <c r="N149"/>
  <c r="N166"/>
  <c r="O166" s="1"/>
  <c r="O182"/>
  <c r="N182"/>
  <c r="N198"/>
  <c r="O198" s="1"/>
  <c r="N216"/>
  <c r="O216" s="1"/>
  <c r="N219"/>
  <c r="O219"/>
  <c r="N221"/>
  <c r="O221" s="1"/>
  <c r="G223"/>
  <c r="M223"/>
  <c r="O241"/>
  <c r="N241"/>
  <c r="N258"/>
  <c r="O258" s="1"/>
  <c r="F539" i="2"/>
  <c r="E538" s="1"/>
  <c r="F91" i="3"/>
  <c r="E90" s="1"/>
  <c r="O24" i="7"/>
  <c r="O41"/>
  <c r="O58"/>
  <c r="O74"/>
  <c r="O91"/>
  <c r="O107"/>
  <c r="O123"/>
  <c r="O140"/>
  <c r="O159"/>
  <c r="O175"/>
  <c r="O191"/>
  <c r="O209"/>
  <c r="O226"/>
  <c r="O243"/>
  <c r="O259"/>
  <c r="O276"/>
  <c r="O293"/>
  <c r="O313"/>
  <c r="O330"/>
  <c r="O30" i="8"/>
  <c r="O60"/>
  <c r="O101"/>
  <c r="O132"/>
  <c r="N218"/>
  <c r="O218" s="1"/>
  <c r="M266"/>
  <c r="G266"/>
  <c r="M12"/>
  <c r="O17"/>
  <c r="O23"/>
  <c r="M28"/>
  <c r="O33"/>
  <c r="O39"/>
  <c r="M44"/>
  <c r="O49"/>
  <c r="O56"/>
  <c r="M61"/>
  <c r="O66"/>
  <c r="O72"/>
  <c r="M78"/>
  <c r="O85"/>
  <c r="O93"/>
  <c r="M99"/>
  <c r="O104"/>
  <c r="O110"/>
  <c r="M115"/>
  <c r="O120"/>
  <c r="O128"/>
  <c r="M133"/>
  <c r="O138"/>
  <c r="O144"/>
  <c r="O146"/>
  <c r="O158"/>
  <c r="O161"/>
  <c r="O163"/>
  <c r="O174"/>
  <c r="O177"/>
  <c r="O179"/>
  <c r="O190"/>
  <c r="O193"/>
  <c r="O195"/>
  <c r="O217"/>
  <c r="M228"/>
  <c r="G228"/>
  <c r="N232"/>
  <c r="O232" s="1"/>
  <c r="N235"/>
  <c r="O235"/>
  <c r="N237"/>
  <c r="O237" s="1"/>
  <c r="N245"/>
  <c r="O245" s="1"/>
  <c r="N267"/>
  <c r="O267" s="1"/>
  <c r="O19"/>
  <c r="O35"/>
  <c r="O52"/>
  <c r="O68"/>
  <c r="O87"/>
  <c r="O106"/>
  <c r="O124"/>
  <c r="O140"/>
  <c r="O145"/>
  <c r="O148"/>
  <c r="O162"/>
  <c r="O165"/>
  <c r="O178"/>
  <c r="O181"/>
  <c r="O194"/>
  <c r="O197"/>
  <c r="O230"/>
  <c r="M262"/>
  <c r="G262"/>
  <c r="H16" i="9"/>
  <c r="I16" s="1"/>
  <c r="H24"/>
  <c r="I24"/>
  <c r="H32"/>
  <c r="I32" s="1"/>
  <c r="H40"/>
  <c r="I40"/>
  <c r="H49"/>
  <c r="I49" s="1"/>
  <c r="H57"/>
  <c r="I57"/>
  <c r="H65"/>
  <c r="I65" s="1"/>
  <c r="H73"/>
  <c r="I73"/>
  <c r="H81"/>
  <c r="I81" s="1"/>
  <c r="H90"/>
  <c r="I90"/>
  <c r="H98"/>
  <c r="I98" s="1"/>
  <c r="H106"/>
  <c r="I106"/>
  <c r="H114"/>
  <c r="I114" s="1"/>
  <c r="H122"/>
  <c r="I122"/>
  <c r="H131"/>
  <c r="I131" s="1"/>
  <c r="H139"/>
  <c r="I139"/>
  <c r="H148"/>
  <c r="I148" s="1"/>
  <c r="H156"/>
  <c r="I156"/>
  <c r="H166"/>
  <c r="I166" s="1"/>
  <c r="H174"/>
  <c r="I174"/>
  <c r="H182"/>
  <c r="I182" s="1"/>
  <c r="H190"/>
  <c r="I190"/>
  <c r="H198"/>
  <c r="I198" s="1"/>
  <c r="H206"/>
  <c r="I206"/>
  <c r="H214"/>
  <c r="I214" s="1"/>
  <c r="H222"/>
  <c r="I222"/>
  <c r="H230"/>
  <c r="I230" s="1"/>
  <c r="H238"/>
  <c r="I238"/>
  <c r="H246"/>
  <c r="I246" s="1"/>
  <c r="H254"/>
  <c r="I254"/>
  <c r="H262"/>
  <c r="I262" s="1"/>
  <c r="H270"/>
  <c r="I270"/>
  <c r="H278"/>
  <c r="I278" s="1"/>
  <c r="H286"/>
  <c r="I286"/>
  <c r="H294"/>
  <c r="I294" s="1"/>
  <c r="H302"/>
  <c r="I302"/>
  <c r="H310"/>
  <c r="I310" s="1"/>
  <c r="H318"/>
  <c r="I318"/>
  <c r="H326"/>
  <c r="I326" s="1"/>
  <c r="H334"/>
  <c r="I334"/>
  <c r="H342"/>
  <c r="I342" s="1"/>
  <c r="H350"/>
  <c r="I350"/>
  <c r="H358"/>
  <c r="I358" s="1"/>
  <c r="H366"/>
  <c r="I366"/>
  <c r="H375"/>
  <c r="I375" s="1"/>
  <c r="H383"/>
  <c r="I383"/>
  <c r="H391"/>
  <c r="I391" s="1"/>
  <c r="H399"/>
  <c r="I399"/>
  <c r="H407"/>
  <c r="I407" s="1"/>
  <c r="H415"/>
  <c r="I415"/>
  <c r="H423"/>
  <c r="I423" s="1"/>
  <c r="H431"/>
  <c r="I431"/>
  <c r="H439"/>
  <c r="I439" s="1"/>
  <c r="H447"/>
  <c r="I447"/>
  <c r="H455"/>
  <c r="I455" s="1"/>
  <c r="H463"/>
  <c r="I463"/>
  <c r="E268" i="8"/>
  <c r="O203"/>
  <c r="O209"/>
  <c r="M215"/>
  <c r="O220"/>
  <c r="O226"/>
  <c r="M231"/>
  <c r="O236"/>
  <c r="O238"/>
  <c r="O250"/>
  <c r="O253"/>
  <c r="O255"/>
  <c r="H18" i="9"/>
  <c r="I18" s="1"/>
  <c r="H26"/>
  <c r="I26"/>
  <c r="H34"/>
  <c r="I34" s="1"/>
  <c r="H42"/>
  <c r="I42"/>
  <c r="H51"/>
  <c r="I51" s="1"/>
  <c r="H59"/>
  <c r="I59"/>
  <c r="H67"/>
  <c r="I67" s="1"/>
  <c r="H75"/>
  <c r="I75"/>
  <c r="H83"/>
  <c r="I83" s="1"/>
  <c r="H92"/>
  <c r="I92"/>
  <c r="H100"/>
  <c r="I100" s="1"/>
  <c r="H108"/>
  <c r="I108"/>
  <c r="H116"/>
  <c r="I116" s="1"/>
  <c r="H124"/>
  <c r="I124"/>
  <c r="H133"/>
  <c r="I133" s="1"/>
  <c r="H141"/>
  <c r="I141"/>
  <c r="H150"/>
  <c r="I150" s="1"/>
  <c r="H160"/>
  <c r="I160"/>
  <c r="H168"/>
  <c r="I168" s="1"/>
  <c r="H176"/>
  <c r="I176"/>
  <c r="H184"/>
  <c r="I184" s="1"/>
  <c r="H192"/>
  <c r="I192"/>
  <c r="H200"/>
  <c r="I200" s="1"/>
  <c r="H208"/>
  <c r="I208"/>
  <c r="H216"/>
  <c r="I216" s="1"/>
  <c r="H224"/>
  <c r="I224"/>
  <c r="H232"/>
  <c r="I232" s="1"/>
  <c r="H240"/>
  <c r="I240"/>
  <c r="H248"/>
  <c r="I248" s="1"/>
  <c r="H256"/>
  <c r="I256"/>
  <c r="H264"/>
  <c r="I264" s="1"/>
  <c r="H272"/>
  <c r="I272"/>
  <c r="H280"/>
  <c r="I280" s="1"/>
  <c r="H288"/>
  <c r="I288"/>
  <c r="H296"/>
  <c r="I296" s="1"/>
  <c r="H304"/>
  <c r="I304"/>
  <c r="H312"/>
  <c r="I312" s="1"/>
  <c r="H320"/>
  <c r="I320"/>
  <c r="H328"/>
  <c r="I328" s="1"/>
  <c r="H336"/>
  <c r="I336"/>
  <c r="H344"/>
  <c r="I344" s="1"/>
  <c r="H352"/>
  <c r="I352"/>
  <c r="H360"/>
  <c r="I360" s="1"/>
  <c r="H368"/>
  <c r="I368"/>
  <c r="H377"/>
  <c r="I377" s="1"/>
  <c r="H385"/>
  <c r="I385"/>
  <c r="H393"/>
  <c r="I393" s="1"/>
  <c r="H401"/>
  <c r="I401"/>
  <c r="H409"/>
  <c r="I409" s="1"/>
  <c r="H417"/>
  <c r="I417"/>
  <c r="H425"/>
  <c r="I425" s="1"/>
  <c r="H433"/>
  <c r="I433"/>
  <c r="H441"/>
  <c r="I441" s="1"/>
  <c r="H449"/>
  <c r="I449"/>
  <c r="H457"/>
  <c r="I457" s="1"/>
  <c r="H465"/>
  <c r="I465"/>
  <c r="O205" i="8"/>
  <c r="O222"/>
  <c r="O240"/>
  <c r="O254"/>
  <c r="O257"/>
  <c r="O261"/>
  <c r="O265"/>
  <c r="I13" i="9"/>
  <c r="I17"/>
  <c r="I21"/>
  <c r="I25"/>
  <c r="I29"/>
  <c r="I33"/>
  <c r="I37"/>
  <c r="I41"/>
  <c r="I46"/>
  <c r="I50"/>
  <c r="I54"/>
  <c r="I58"/>
  <c r="I62"/>
  <c r="I66"/>
  <c r="I70"/>
  <c r="I74"/>
  <c r="I78"/>
  <c r="I82"/>
  <c r="I86"/>
  <c r="I91"/>
  <c r="I95"/>
  <c r="I99"/>
  <c r="I103"/>
  <c r="I107"/>
  <c r="I111"/>
  <c r="I115"/>
  <c r="I119"/>
  <c r="I123"/>
  <c r="I127"/>
  <c r="I132"/>
  <c r="I136"/>
  <c r="I140"/>
  <c r="I145"/>
  <c r="I149"/>
  <c r="I153"/>
  <c r="I157"/>
  <c r="I163"/>
  <c r="I167"/>
  <c r="I171"/>
  <c r="I175"/>
  <c r="I179"/>
  <c r="I183"/>
  <c r="I187"/>
  <c r="I191"/>
  <c r="I195"/>
  <c r="I199"/>
  <c r="I203"/>
  <c r="I207"/>
  <c r="I211"/>
  <c r="I215"/>
  <c r="I219"/>
  <c r="I223"/>
  <c r="I227"/>
  <c r="I231"/>
  <c r="I235"/>
  <c r="I239"/>
  <c r="I243"/>
  <c r="I247"/>
  <c r="I251"/>
  <c r="I255"/>
  <c r="I259"/>
  <c r="I263"/>
  <c r="I267"/>
  <c r="I271"/>
  <c r="I275"/>
  <c r="I279"/>
  <c r="I283"/>
  <c r="I287"/>
  <c r="I291"/>
  <c r="I295"/>
  <c r="I299"/>
  <c r="I303"/>
  <c r="I307"/>
  <c r="I311"/>
  <c r="I315"/>
  <c r="I319"/>
  <c r="I323"/>
  <c r="I327"/>
  <c r="I331"/>
  <c r="I335"/>
  <c r="I339"/>
  <c r="I343"/>
  <c r="I347"/>
  <c r="I351"/>
  <c r="I355"/>
  <c r="I359"/>
  <c r="I361"/>
  <c r="I363"/>
  <c r="I365"/>
  <c r="I367"/>
  <c r="I371"/>
  <c r="I376"/>
  <c r="I380"/>
  <c r="I384"/>
  <c r="I388"/>
  <c r="I392"/>
  <c r="I396"/>
  <c r="I400"/>
  <c r="I404"/>
  <c r="I408"/>
  <c r="I410"/>
  <c r="I412"/>
  <c r="I414"/>
  <c r="I416"/>
  <c r="I418"/>
  <c r="I420"/>
  <c r="I422"/>
  <c r="I426"/>
  <c r="I430"/>
  <c r="I434"/>
  <c r="I438"/>
  <c r="I442"/>
  <c r="I446"/>
  <c r="I450"/>
  <c r="I454"/>
  <c r="I458"/>
  <c r="I462"/>
  <c r="G260" i="8"/>
  <c r="M260"/>
  <c r="G264"/>
  <c r="M264"/>
  <c r="E97" i="3" l="1"/>
  <c r="G97" s="1"/>
  <c r="N215" i="8"/>
  <c r="O215" s="1"/>
  <c r="N223"/>
  <c r="O223"/>
  <c r="O376" i="7"/>
  <c r="N376"/>
  <c r="N342"/>
  <c r="O342" s="1"/>
  <c r="N200"/>
  <c r="O200" s="1"/>
  <c r="N132"/>
  <c r="O132"/>
  <c r="N67"/>
  <c r="O67" s="1"/>
  <c r="N94" i="8"/>
  <c r="O94"/>
  <c r="O380" i="7"/>
  <c r="N380"/>
  <c r="N346"/>
  <c r="O346" s="1"/>
  <c r="N164" i="4"/>
  <c r="O164" s="1"/>
  <c r="N90"/>
  <c r="O90"/>
  <c r="N264" i="7"/>
  <c r="O264" s="1"/>
  <c r="N128"/>
  <c r="O128"/>
  <c r="N281"/>
  <c r="O281" s="1"/>
  <c r="N146"/>
  <c r="O146"/>
  <c r="N107" i="8"/>
  <c r="O107" s="1"/>
  <c r="N277" i="7"/>
  <c r="O277"/>
  <c r="N210"/>
  <c r="O210" s="1"/>
  <c r="N142"/>
  <c r="O142"/>
  <c r="N75"/>
  <c r="O75" s="1"/>
  <c r="N28" i="6"/>
  <c r="O28"/>
  <c r="N12"/>
  <c r="O12" s="1"/>
  <c r="N386" i="7"/>
  <c r="O386"/>
  <c r="N96" i="8"/>
  <c r="O96" s="1"/>
  <c r="N29"/>
  <c r="O29"/>
  <c r="N232" i="7"/>
  <c r="O232" s="1"/>
  <c r="N97"/>
  <c r="O97"/>
  <c r="O264" i="8"/>
  <c r="N264"/>
  <c r="N115"/>
  <c r="O115"/>
  <c r="N44"/>
  <c r="O44" s="1"/>
  <c r="N266"/>
  <c r="O266" s="1"/>
  <c r="N322" i="7"/>
  <c r="O322" s="1"/>
  <c r="N184"/>
  <c r="O184"/>
  <c r="N116"/>
  <c r="O116" s="1"/>
  <c r="N50"/>
  <c r="O50"/>
  <c r="N55" i="6"/>
  <c r="O55" s="1"/>
  <c r="N176" i="7"/>
  <c r="O176"/>
  <c r="N109" i="4"/>
  <c r="O109" s="1"/>
  <c r="N37"/>
  <c r="O37"/>
  <c r="N211" i="8"/>
  <c r="O211" s="1"/>
  <c r="N425" i="7"/>
  <c r="O425"/>
  <c r="N393"/>
  <c r="O393" s="1"/>
  <c r="N360"/>
  <c r="O360"/>
  <c r="N64"/>
  <c r="O64" s="1"/>
  <c r="N112"/>
  <c r="O112"/>
  <c r="E85" i="3"/>
  <c r="E84"/>
  <c r="N228" i="8"/>
  <c r="O228"/>
  <c r="N99"/>
  <c r="O99" s="1"/>
  <c r="N28"/>
  <c r="O28"/>
  <c r="N73"/>
  <c r="O73" s="1"/>
  <c r="N424" i="7"/>
  <c r="O424" s="1"/>
  <c r="O392"/>
  <c r="N392"/>
  <c r="N359"/>
  <c r="O359" s="1"/>
  <c r="N302"/>
  <c r="O302" s="1"/>
  <c r="N235"/>
  <c r="O235"/>
  <c r="N168"/>
  <c r="O168" s="1"/>
  <c r="N100"/>
  <c r="O100"/>
  <c r="N33"/>
  <c r="O33" s="1"/>
  <c r="E544" i="2"/>
  <c r="E543"/>
  <c r="O428" i="7"/>
  <c r="N428"/>
  <c r="N396"/>
  <c r="O396" s="1"/>
  <c r="O363"/>
  <c r="N363"/>
  <c r="N20" i="6"/>
  <c r="O20"/>
  <c r="N127" i="4"/>
  <c r="O127" s="1"/>
  <c r="N54"/>
  <c r="O54"/>
  <c r="N111" i="8"/>
  <c r="O111" s="1"/>
  <c r="N129"/>
  <c r="O129"/>
  <c r="N214" i="7"/>
  <c r="O214" s="1"/>
  <c r="N79"/>
  <c r="O79"/>
  <c r="N100" i="8"/>
  <c r="O100" s="1"/>
  <c r="N41"/>
  <c r="O41"/>
  <c r="N435" i="7"/>
  <c r="O435" s="1"/>
  <c r="N402"/>
  <c r="O402"/>
  <c r="N369"/>
  <c r="O369" s="1"/>
  <c r="N336"/>
  <c r="O336"/>
  <c r="N282"/>
  <c r="O282" s="1"/>
  <c r="N215"/>
  <c r="O215"/>
  <c r="N147"/>
  <c r="O147" s="1"/>
  <c r="N80"/>
  <c r="O80"/>
  <c r="N12"/>
  <c r="O12" s="1"/>
  <c r="N299"/>
  <c r="O299"/>
  <c r="N165"/>
  <c r="O165" s="1"/>
  <c r="N30"/>
  <c r="O30"/>
  <c r="E92" i="3"/>
  <c r="E81"/>
  <c r="N133" i="8"/>
  <c r="O133"/>
  <c r="N61"/>
  <c r="O61" s="1"/>
  <c r="N408" i="7"/>
  <c r="O408" s="1"/>
  <c r="N141" i="8"/>
  <c r="O141" s="1"/>
  <c r="N268" i="7"/>
  <c r="O268"/>
  <c r="N24" i="8"/>
  <c r="O24" s="1"/>
  <c r="N412" i="7"/>
  <c r="O412" s="1"/>
  <c r="N19" i="4"/>
  <c r="O19" s="1"/>
  <c r="N227" i="8"/>
  <c r="O227"/>
  <c r="N196" i="7"/>
  <c r="O196" s="1"/>
  <c r="N63"/>
  <c r="O63"/>
  <c r="N206" i="8"/>
  <c r="O206" s="1"/>
  <c r="N40"/>
  <c r="O40"/>
  <c r="N11" i="7"/>
  <c r="O11" s="1"/>
  <c r="F530" i="2"/>
  <c r="E529" s="1"/>
  <c r="F534"/>
  <c r="F531"/>
  <c r="F533"/>
  <c r="E532" s="1"/>
  <c r="F529"/>
  <c r="F532"/>
  <c r="N418" i="7"/>
  <c r="O418"/>
  <c r="N352"/>
  <c r="O352" s="1"/>
  <c r="N11" i="2"/>
  <c r="O11" s="1"/>
  <c r="N130" i="8"/>
  <c r="O130" s="1"/>
  <c r="N58"/>
  <c r="O58"/>
  <c r="N69"/>
  <c r="O69" s="1"/>
  <c r="N252" i="7"/>
  <c r="O252"/>
  <c r="N314"/>
  <c r="O314" s="1"/>
  <c r="N42"/>
  <c r="O42"/>
  <c r="N409"/>
  <c r="O409" s="1"/>
  <c r="N377"/>
  <c r="O377"/>
  <c r="N343"/>
  <c r="O343" s="1"/>
  <c r="N197"/>
  <c r="O197"/>
  <c r="N57" i="8"/>
  <c r="O57" s="1"/>
  <c r="N210"/>
  <c r="O210"/>
  <c r="O432" i="7"/>
  <c r="N432"/>
  <c r="N420"/>
  <c r="O420" s="1"/>
  <c r="O400"/>
  <c r="N400"/>
  <c r="N388"/>
  <c r="O388" s="1"/>
  <c r="O367"/>
  <c r="N367"/>
  <c r="N354"/>
  <c r="O354" s="1"/>
  <c r="O334"/>
  <c r="N334"/>
  <c r="N248"/>
  <c r="O248"/>
  <c r="O260" i="8"/>
  <c r="N260"/>
  <c r="N231"/>
  <c r="O231"/>
  <c r="O262"/>
  <c r="N262"/>
  <c r="N78"/>
  <c r="O78"/>
  <c r="N12"/>
  <c r="O12" s="1"/>
  <c r="N285" i="7"/>
  <c r="O285"/>
  <c r="N218"/>
  <c r="O218" s="1"/>
  <c r="N152"/>
  <c r="O152"/>
  <c r="N83"/>
  <c r="O83" s="1"/>
  <c r="N16"/>
  <c r="O16"/>
  <c r="N74" i="8"/>
  <c r="O74" s="1"/>
  <c r="N244" i="7"/>
  <c r="O244"/>
  <c r="N108"/>
  <c r="O108" s="1"/>
  <c r="N147" i="4"/>
  <c r="O147"/>
  <c r="N71"/>
  <c r="O71" s="1"/>
  <c r="N25" i="8"/>
  <c r="O25"/>
  <c r="N319" i="7"/>
  <c r="O319" s="1"/>
  <c r="N249"/>
  <c r="O249"/>
  <c r="N181"/>
  <c r="O181" s="1"/>
  <c r="N113"/>
  <c r="O113"/>
  <c r="N47"/>
  <c r="O47" s="1"/>
  <c r="N112" i="8"/>
  <c r="O112"/>
  <c r="N265" i="7"/>
  <c r="O265" s="1"/>
  <c r="N129"/>
  <c r="O129"/>
  <c r="N172" i="4"/>
  <c r="O172" s="1"/>
  <c r="N156"/>
  <c r="O156"/>
  <c r="N136"/>
  <c r="O136" s="1"/>
  <c r="N119"/>
  <c r="O119"/>
  <c r="N101"/>
  <c r="O101" s="1"/>
  <c r="N81"/>
  <c r="O81"/>
  <c r="N63"/>
  <c r="O63" s="1"/>
  <c r="N46"/>
  <c r="O46"/>
  <c r="N27"/>
  <c r="O27" s="1"/>
  <c r="N11"/>
  <c r="O11"/>
  <c r="N125" i="8"/>
  <c r="O125" s="1"/>
  <c r="N298" i="7"/>
  <c r="O298"/>
  <c r="N231"/>
  <c r="O231" s="1"/>
  <c r="N164"/>
  <c r="O164"/>
  <c r="N96"/>
  <c r="O96" s="1"/>
  <c r="N29"/>
  <c r="O29"/>
  <c r="N53" i="8"/>
  <c r="O53" s="1"/>
  <c r="N416" i="7"/>
  <c r="O416" s="1"/>
  <c r="O404"/>
  <c r="N404"/>
  <c r="N384"/>
  <c r="O384" s="1"/>
  <c r="O371"/>
  <c r="N371"/>
  <c r="N350"/>
  <c r="O350" s="1"/>
  <c r="O338"/>
  <c r="N338"/>
  <c r="N318"/>
  <c r="O318"/>
  <c r="N180"/>
  <c r="O180" s="1"/>
  <c r="N46"/>
  <c r="O46"/>
  <c r="E539" i="2"/>
  <c r="G436" i="7"/>
  <c r="F447" l="1"/>
  <c r="F445"/>
  <c r="F443"/>
  <c r="F441"/>
  <c r="E440" s="1"/>
  <c r="F440"/>
  <c r="F446"/>
  <c r="E445" s="1"/>
  <c r="F442"/>
  <c r="F444"/>
  <c r="E443" s="1"/>
  <c r="E534" i="2"/>
  <c r="E533"/>
  <c r="E531"/>
  <c r="E546"/>
  <c r="G546" s="1"/>
  <c r="E530"/>
  <c r="A1" i="11"/>
  <c r="E447" i="7" l="1"/>
  <c r="E446"/>
  <c r="E444"/>
  <c r="E441"/>
  <c r="E448" s="1"/>
  <c r="E442"/>
</calcChain>
</file>

<file path=xl/sharedStrings.xml><?xml version="1.0" encoding="utf-8"?>
<sst xmlns="http://schemas.openxmlformats.org/spreadsheetml/2006/main" count="10541" uniqueCount="6259">
  <si>
    <t>END</t>
  </si>
  <si>
    <t xml:space="preserve">ОПТОВАЯ ПОСТАВКА ЧАЯ, КОФЕ, СЛАДОСТЕЙ, ПОДАРКОВ, ПОСУДЫ ПО ОПТИМАЛЬНО ДОСТУПНЫМ ЦЕНАМ!  </t>
  </si>
  <si>
    <t>МОСКВА: +7(495) 447-05-56     РОССИЯ: 8(800) 250-05-56</t>
  </si>
  <si>
    <t>RUSTEACO.RU     RUSTEACO@RUSTEACO.RU</t>
  </si>
  <si>
    <t>АДРЕС СКЛАДА: МОСКВА, МОСКОВСКИЙ, КВ.32, ВЛ.17Д, СТР.1</t>
  </si>
  <si>
    <t>СИСТЕМА СКИДОК  ДЛЯ  КЛИЕНТОВ "РУССКОЙ ЧАЙНОЙ  КОМПАНИИ"!</t>
  </si>
  <si>
    <t>СКИДКИ категорий ВЕСОВОЙ ЧАЙ + ВЕСОВОЙ КОФЕ SantaFe (суммируются)</t>
  </si>
  <si>
    <t>Детализация СКИДОК категории ПОСУДА</t>
  </si>
  <si>
    <t>СКИДКА ЗА ОБЪЕМ</t>
  </si>
  <si>
    <t>СКИДКА ЗА SKU</t>
  </si>
  <si>
    <t>ИТОГО СУММА СКИДОК</t>
  </si>
  <si>
    <t>ИТОГО СКИДКА</t>
  </si>
  <si>
    <t>СУММА ЗАКАЗА</t>
  </si>
  <si>
    <t>% СКИДКИ</t>
  </si>
  <si>
    <t>КОЛ-ВО ПОЗИЦИЙ</t>
  </si>
  <si>
    <t>СУММА СКИДКИ</t>
  </si>
  <si>
    <t>РУБ.</t>
  </si>
  <si>
    <t xml:space="preserve">РАСЧЕТ СКИДКИ КЛИЕНТУ ПРОИСХОДИТ  в  КАЖДОМ ЗАКАЗЕ АВТОМАТИЧЕСКИ ПРОГРАММОЙ 1С. </t>
  </si>
  <si>
    <t>Для вычисления используются показатели заказа:  СУММА + КОЛИЧЕСТВО ПОЗИЦИЙ(SKU) категорий ВЕСОВОЙ ЧАЙ и ВЕСОВОЙ КОФЕ SantaFe. Чем большее количество позиций и больше сумма заказа, тем выше % скидки!</t>
  </si>
  <si>
    <t>Пример: Клиент сделал заказ на 76 000 руб, в который вошли 62 позиции Весового чая и 18 позиций Весового Кофе SantaFe.  Т.о.сумма заказа в пределах 75 000-100 000 гарантирует 5% скидку. А количество SKU=80 гарантирует скидку еще 3,5%. Сумма скидок равна 8,5%.</t>
  </si>
  <si>
    <t>ПРЕДОСТАВЛЯЕМЫЕ СКИДКИ КАТЕГОРИЙ "MAXI SALE" НЕ СУММИРУЮТСЯ СО СКИДКАМИ КАТЕГОРИЙ ЧАЙ и ПОСУДА.</t>
  </si>
  <si>
    <t>Пример: В заказ Посуды на 30 000 руб. вошли позиции "ЭДЕМ" с 30% скидкой. Это максимальная 30% скидка и распространяется только на продукцию "Эдем", на остальные позиции в заказе - распростарняется Скидка от Суммы заказа Посуды 30 000р=7%</t>
  </si>
  <si>
    <t>СКИДКА 10% ПО АКЦИИ "ДЕНЬ РОЖДЕНИЯ" ПРЕДОСТАВЛЯЕТСЯ 7 ДНЕЙ ДО  И 7 ДНЕЙ ПОСЛЕ ДНЯ РОЖДЕНИЯ И СУММИРУЕТСЯ СО СКИДКАМИ КАТЕГОРИЙ*</t>
  </si>
  <si>
    <t xml:space="preserve">*исключение составляют спец.акции месяца и maxi sale. *Цена позиций MaxiSale/SALE/АКЦИЯ входят в сумму закупки, но дополнительную  скидку категорий  НЕ  имеют </t>
  </si>
  <si>
    <t>МАКСИМАЛЬНАЯ СУММА ВСЕХ СКИДОК НЕ МОЖЕТ ПРЕВЫШАТЬ 20%!</t>
  </si>
  <si>
    <t>Пример: Заказ чая на 110 000р.совпал с Акцией День Рождения 10%. Т.о.по "Акции День Рождения" скидка равна 10%, а скидка на ВЕСОВОЙ ЧАЙ и КОФЕ при покупке на 110 000 руб. дали скидку 12 %, однако итоговая сумма скидок по 2м акциям составит 20%.</t>
  </si>
  <si>
    <t>ЦЕНЫ УКАЗАНЫ В РУБЛЯХ С НДС ПРИ ПОКУПКЕ НА УСЛОВИЯХ 100% ПРЕДОПЛАТЫ!</t>
  </si>
  <si>
    <t>*</t>
  </si>
  <si>
    <t>Прайс-лист</t>
  </si>
  <si>
    <t>(HoReCa)</t>
  </si>
  <si>
    <t>Цены указаны в РУБ с НДС при покупке на условиях 100% Предоплаты</t>
  </si>
  <si>
    <t>21 августа 2024 г.</t>
  </si>
  <si>
    <t xml:space="preserve"> +5% на условиях отсрочки платежа (на дату выписки документа)</t>
  </si>
  <si>
    <t>вк</t>
  </si>
  <si>
    <t>Артикул</t>
  </si>
  <si>
    <t>Наименование товаров</t>
  </si>
  <si>
    <t>Графа для</t>
  </si>
  <si>
    <t>Заказ в</t>
  </si>
  <si>
    <t>Цена/упак</t>
  </si>
  <si>
    <t>Сумма</t>
  </si>
  <si>
    <t xml:space="preserve">Отсутствие на складе (дата прихода указана </t>
  </si>
  <si>
    <t>Minim
/
кол-во</t>
  </si>
  <si>
    <t xml:space="preserve">Ед. </t>
  </si>
  <si>
    <t>заполнения</t>
  </si>
  <si>
    <t>КГ</t>
  </si>
  <si>
    <t>РУБ</t>
  </si>
  <si>
    <t>ориентировочно)</t>
  </si>
  <si>
    <t xml:space="preserve"> в короб</t>
  </si>
  <si>
    <t>изм.</t>
  </si>
  <si>
    <t xml:space="preserve"> </t>
  </si>
  <si>
    <t>Органические чаи</t>
  </si>
  <si>
    <t>НТ000024969</t>
  </si>
  <si>
    <t>'0601128980</t>
  </si>
  <si>
    <t>кг</t>
  </si>
  <si>
    <t>НТ000024967</t>
  </si>
  <si>
    <t>'0611128979</t>
  </si>
  <si>
    <t>Органик Золотой Персик зеленый чай (Сертификат Органик)</t>
  </si>
  <si>
    <t>НТ000024966</t>
  </si>
  <si>
    <t>'0611110794</t>
  </si>
  <si>
    <t>Органик Имбирная свежесть зеленый чай (Сертификат Органик)</t>
  </si>
  <si>
    <t>НТ000024968</t>
  </si>
  <si>
    <t>'0601128978</t>
  </si>
  <si>
    <t>Черные чаи Цейлон</t>
  </si>
  <si>
    <t>НТ000013688</t>
  </si>
  <si>
    <t>'1474730127</t>
  </si>
  <si>
    <t>Белый храм (Рухуна ОР1)</t>
  </si>
  <si>
    <t>НТ000011693</t>
  </si>
  <si>
    <t>'1474736081</t>
  </si>
  <si>
    <t>НТ000009988</t>
  </si>
  <si>
    <t>'0474771401</t>
  </si>
  <si>
    <t>Гордость Цейлона (Dimbula BOP1)</t>
  </si>
  <si>
    <t>НТ000009986</t>
  </si>
  <si>
    <t>'0474770401</t>
  </si>
  <si>
    <t>Горы Ланкоя (Ceylon OP1)</t>
  </si>
  <si>
    <t>НТ000011576</t>
  </si>
  <si>
    <t>'1474736065</t>
  </si>
  <si>
    <t>Горы Цейлона (High grown FBOP)</t>
  </si>
  <si>
    <t>НТ000011573</t>
  </si>
  <si>
    <t>'1474736060</t>
  </si>
  <si>
    <t>Димбула (Dimbula, Flowery Pekoe)</t>
  </si>
  <si>
    <t>НТ000011574</t>
  </si>
  <si>
    <t>'1474736062</t>
  </si>
  <si>
    <t>Канди (Kandy Pekoe)</t>
  </si>
  <si>
    <t>НТ000022145</t>
  </si>
  <si>
    <t>'1474730191</t>
  </si>
  <si>
    <t>Крепкий Цейлон (Ruhuna Pekoe)</t>
  </si>
  <si>
    <t>НТ000011577</t>
  </si>
  <si>
    <t>'1474736079</t>
  </si>
  <si>
    <t>НТ000022144</t>
  </si>
  <si>
    <t>'1474738001</t>
  </si>
  <si>
    <t>Огненный лев (ОРА)</t>
  </si>
  <si>
    <t>НТ000009982</t>
  </si>
  <si>
    <t>'0474771201</t>
  </si>
  <si>
    <t>Петтиагала ОР1 (Pettiagala OP1)</t>
  </si>
  <si>
    <t>НТ000011566</t>
  </si>
  <si>
    <t>'1474736067</t>
  </si>
  <si>
    <t>Пик Адама высокогорный (High grown BOP1)</t>
  </si>
  <si>
    <t>НТ000013687</t>
  </si>
  <si>
    <t>'1474730606</t>
  </si>
  <si>
    <t>Райский остров (Рухуна ОР)</t>
  </si>
  <si>
    <t>НТ000011453</t>
  </si>
  <si>
    <t>'1474737777</t>
  </si>
  <si>
    <t>Рухуна (Ruhuna Pekoe)</t>
  </si>
  <si>
    <t>НТ000009984</t>
  </si>
  <si>
    <t>'0474739101</t>
  </si>
  <si>
    <t>Серебряные ресницы (FBOPF Extra Special) купаж черного чая</t>
  </si>
  <si>
    <t>НТ000013686</t>
  </si>
  <si>
    <t>'1474730263</t>
  </si>
  <si>
    <t>Солнечный лев (Сабарагамува ОРА)</t>
  </si>
  <si>
    <t>НТ000013689</t>
  </si>
  <si>
    <t>'1474738285</t>
  </si>
  <si>
    <t>Тайны Шри-Ланки (Рухуна FBOP)</t>
  </si>
  <si>
    <t>НТ000011571</t>
  </si>
  <si>
    <t>'1474736064</t>
  </si>
  <si>
    <t>Ува (Uva FBOP)</t>
  </si>
  <si>
    <t>НТ000009987</t>
  </si>
  <si>
    <t>'0474771501</t>
  </si>
  <si>
    <t>Цейлон №12 (Uva OP1)</t>
  </si>
  <si>
    <t>НТ000028329</t>
  </si>
  <si>
    <t>'1474730718</t>
  </si>
  <si>
    <t>НТ000028330</t>
  </si>
  <si>
    <t>'1474730719</t>
  </si>
  <si>
    <t>НТ000009989</t>
  </si>
  <si>
    <t>'0474770301</t>
  </si>
  <si>
    <t>Цейлонский Высокогорный (Ceylon Pekoe)</t>
  </si>
  <si>
    <t>НТ000028331</t>
  </si>
  <si>
    <t>'1474730721</t>
  </si>
  <si>
    <t>НТ000009983</t>
  </si>
  <si>
    <t>'0474738601</t>
  </si>
  <si>
    <t>Черная Грация (Galle, FBOP Extra Special)</t>
  </si>
  <si>
    <t>Черные чаи Индия</t>
  </si>
  <si>
    <t>НТ000014050</t>
  </si>
  <si>
    <t>'4045100104</t>
  </si>
  <si>
    <t>Ассам Голден GBOP</t>
  </si>
  <si>
    <t>НТ000011533</t>
  </si>
  <si>
    <t>'0114000201</t>
  </si>
  <si>
    <t>Ассам №17 (Assam GFOP, второй сбор)</t>
  </si>
  <si>
    <t>НТ000009960</t>
  </si>
  <si>
    <t>'0404000501</t>
  </si>
  <si>
    <t>НТ000021243</t>
  </si>
  <si>
    <t>'4045100205</t>
  </si>
  <si>
    <t>НТ000021244</t>
  </si>
  <si>
    <t>'4045100204</t>
  </si>
  <si>
    <t>Ассам Диком TGFOP1</t>
  </si>
  <si>
    <t>НТ000021245</t>
  </si>
  <si>
    <t>'4045100202</t>
  </si>
  <si>
    <t>Ассам Койламари TGFOP</t>
  </si>
  <si>
    <t>НТ000013643</t>
  </si>
  <si>
    <t>'4045100105</t>
  </si>
  <si>
    <t>Ассам Мангалам (Сады Индии) (Assam Mangalam FTGFOP, второй сбор).</t>
  </si>
  <si>
    <t>НТ000012248</t>
  </si>
  <si>
    <t>'4045100102</t>
  </si>
  <si>
    <t>Ассам Мангалам (Сады Индии) (Assam Mangalam FTGFOP1, второй сбор)</t>
  </si>
  <si>
    <t>НТ000012249</t>
  </si>
  <si>
    <t>'4045100103</t>
  </si>
  <si>
    <t>НТ000016488</t>
  </si>
  <si>
    <t>'8011151106</t>
  </si>
  <si>
    <t>Ассам Хармутти (TGFOP)</t>
  </si>
  <si>
    <t>НТ000021246</t>
  </si>
  <si>
    <t>'4045100203</t>
  </si>
  <si>
    <t>Ассам Хармутти Pekoe</t>
  </si>
  <si>
    <t>НТ000009959</t>
  </si>
  <si>
    <t>'0114000001</t>
  </si>
  <si>
    <t>НТ000009957</t>
  </si>
  <si>
    <t>'0404000101</t>
  </si>
  <si>
    <t>Дарджилинг Мыс Надежды (Darjeeling Margaret's Hope SFTGFOP1, второй сбор)</t>
  </si>
  <si>
    <t>НТ000009956</t>
  </si>
  <si>
    <t>'0304551301</t>
  </si>
  <si>
    <t>Дарджилинг Непал (Darjeeling FTGFOP1, первый сбор)</t>
  </si>
  <si>
    <t>НТ000021248</t>
  </si>
  <si>
    <t>'4045100206</t>
  </si>
  <si>
    <t>НТ000016485</t>
  </si>
  <si>
    <t>'8011165012</t>
  </si>
  <si>
    <t>Север Индии (OP)</t>
  </si>
  <si>
    <t>НТ000009961</t>
  </si>
  <si>
    <t>'0304500201</t>
  </si>
  <si>
    <t>Чай сиддхов (Assam TGFOP, второй сбор)</t>
  </si>
  <si>
    <t>Черные чаи Китай</t>
  </si>
  <si>
    <t>НТ000009965</t>
  </si>
  <si>
    <t>'3030461001</t>
  </si>
  <si>
    <t>Дянь Хун TGFOP (Солнце Тибета)</t>
  </si>
  <si>
    <t>НТ000013573</t>
  </si>
  <si>
    <t>'30300503</t>
  </si>
  <si>
    <t>Золотая улитка (Jin Luo)</t>
  </si>
  <si>
    <t>НТ000026699</t>
  </si>
  <si>
    <t>'30355502</t>
  </si>
  <si>
    <t>НТ000009973</t>
  </si>
  <si>
    <t>'0303025501</t>
  </si>
  <si>
    <t>Золотой Юннань (Yunnan Jin Jun Mei)</t>
  </si>
  <si>
    <t>НТ000030721</t>
  </si>
  <si>
    <t>'30400002</t>
  </si>
  <si>
    <t>НТ000030719</t>
  </si>
  <si>
    <t>'30400001</t>
  </si>
  <si>
    <t>НТ000030116</t>
  </si>
  <si>
    <t>'30355505</t>
  </si>
  <si>
    <t>НТ000009972</t>
  </si>
  <si>
    <t>'0303539701</t>
  </si>
  <si>
    <t>Красный Маофен (Hong Mao Feng)</t>
  </si>
  <si>
    <t>НТ000009964</t>
  </si>
  <si>
    <t>'0303018401</t>
  </si>
  <si>
    <t>Лапсанг Сушонг (Zheng Shan Xiao Zhong)</t>
  </si>
  <si>
    <t>НТ000020007</t>
  </si>
  <si>
    <t>'30355464</t>
  </si>
  <si>
    <t>Лапсанг Сяо Джун</t>
  </si>
  <si>
    <t>НТ000026807</t>
  </si>
  <si>
    <t>'30355464/В</t>
  </si>
  <si>
    <t>НТ000027304</t>
  </si>
  <si>
    <t>'30300332</t>
  </si>
  <si>
    <t>НТ000011715</t>
  </si>
  <si>
    <t>'30300489</t>
  </si>
  <si>
    <t>Молочная река (Nai xiang hong cha A с ароматом молока)</t>
  </si>
  <si>
    <t>НТ000009978</t>
  </si>
  <si>
    <t>'0303014701</t>
  </si>
  <si>
    <t>Солнечная долина (Дянь Хун) (Jin Mao Feng (Diang Hong)</t>
  </si>
  <si>
    <t>НТ000013572</t>
  </si>
  <si>
    <t>'30300502</t>
  </si>
  <si>
    <t>Сосновые иголки (Yunnan Hong Song Zhen)</t>
  </si>
  <si>
    <t>НТ000030117</t>
  </si>
  <si>
    <t>'30355506</t>
  </si>
  <si>
    <t>НТ000027301</t>
  </si>
  <si>
    <t>'30300330</t>
  </si>
  <si>
    <t>НТ000009979</t>
  </si>
  <si>
    <t>'0353538101</t>
  </si>
  <si>
    <t>Черная магия (Hong Jin Luo)</t>
  </si>
  <si>
    <t>НТ000030118</t>
  </si>
  <si>
    <t>'30355507</t>
  </si>
  <si>
    <t>НТ000011535</t>
  </si>
  <si>
    <t>'0303045101</t>
  </si>
  <si>
    <t>НТ000027051</t>
  </si>
  <si>
    <t>'30355499</t>
  </si>
  <si>
    <t>Чжэн Шань Сяо Чжун</t>
  </si>
  <si>
    <t>Бленды плантаций</t>
  </si>
  <si>
    <t>НТ000022340</t>
  </si>
  <si>
    <t>'8011151217</t>
  </si>
  <si>
    <t>Английский завтрак</t>
  </si>
  <si>
    <t>НТ000011572</t>
  </si>
  <si>
    <t>'0601141301</t>
  </si>
  <si>
    <t>Английский классический (Индия) (India-Ceylon FBOP)</t>
  </si>
  <si>
    <t>НТ000024064</t>
  </si>
  <si>
    <t>'8011151244</t>
  </si>
  <si>
    <t>Великий Кавказ</t>
  </si>
  <si>
    <t>НТ000028812</t>
  </si>
  <si>
    <t>'8011151319</t>
  </si>
  <si>
    <t>НТ000025111</t>
  </si>
  <si>
    <t>'8011130265</t>
  </si>
  <si>
    <t>Золото Азербайджана</t>
  </si>
  <si>
    <t>НТ000028813</t>
  </si>
  <si>
    <t>'8011151320</t>
  </si>
  <si>
    <t>Черные чаи Россия</t>
  </si>
  <si>
    <t>НТ000031489</t>
  </si>
  <si>
    <t>'6011151367</t>
  </si>
  <si>
    <t>НТ000020067</t>
  </si>
  <si>
    <t>'8011151157</t>
  </si>
  <si>
    <t>Букет Краснодара</t>
  </si>
  <si>
    <t>НТ000020064</t>
  </si>
  <si>
    <t>'8011151155</t>
  </si>
  <si>
    <t>Краснодарский № 36</t>
  </si>
  <si>
    <t>НТ000020066</t>
  </si>
  <si>
    <t>'8011151156</t>
  </si>
  <si>
    <t>Краснодарский чефир</t>
  </si>
  <si>
    <t>НТ000031487</t>
  </si>
  <si>
    <t>'6011151366</t>
  </si>
  <si>
    <t>НТ000031483</t>
  </si>
  <si>
    <t>'8011151368</t>
  </si>
  <si>
    <t>НТ000031481</t>
  </si>
  <si>
    <t>'8011151365</t>
  </si>
  <si>
    <t>НТ000021420</t>
  </si>
  <si>
    <t>'8011151086</t>
  </si>
  <si>
    <t>Советская классика</t>
  </si>
  <si>
    <t>НТ000031485</t>
  </si>
  <si>
    <t>'8011151369</t>
  </si>
  <si>
    <t>Черный чай Кения</t>
  </si>
  <si>
    <t>НТ000009980</t>
  </si>
  <si>
    <t>'0304500101</t>
  </si>
  <si>
    <t>Золото Кении (Кения) (Kangaita TGFBOP)</t>
  </si>
  <si>
    <t>НТ000009976</t>
  </si>
  <si>
    <t>'0304500401</t>
  </si>
  <si>
    <t>Кенийский завтрак (Кения) (Kangaita Flowery Pekoe)</t>
  </si>
  <si>
    <t>НТ000021165</t>
  </si>
  <si>
    <t>'304500701</t>
  </si>
  <si>
    <t>НТ000021166</t>
  </si>
  <si>
    <t>'304500702</t>
  </si>
  <si>
    <t>Кения Великая Долина OP</t>
  </si>
  <si>
    <t>НТ000021171</t>
  </si>
  <si>
    <t>'304500704</t>
  </si>
  <si>
    <t>Кения Именти OPA</t>
  </si>
  <si>
    <t>НТ000021177</t>
  </si>
  <si>
    <t>'304500710</t>
  </si>
  <si>
    <t>Кения Кангаита PEKOE</t>
  </si>
  <si>
    <t>НТ000009977</t>
  </si>
  <si>
    <t>'0304500301</t>
  </si>
  <si>
    <t>Сокровище Кении (Кения) (Kangaita GFOP)</t>
  </si>
  <si>
    <t>Чаи из Руанды</t>
  </si>
  <si>
    <t>НТ000025169</t>
  </si>
  <si>
    <t>'0305500001</t>
  </si>
  <si>
    <t>Золото Руанды (OP)</t>
  </si>
  <si>
    <t>НТ000025170</t>
  </si>
  <si>
    <t>'0305500002</t>
  </si>
  <si>
    <t>Руанда Рукери ( OP1)</t>
  </si>
  <si>
    <t>Черные чаи другие страны</t>
  </si>
  <si>
    <t>НТ000025555</t>
  </si>
  <si>
    <t>'30355488</t>
  </si>
  <si>
    <t>Тайвань Цзиньсюань Хунча</t>
  </si>
  <si>
    <t>Оолонги (Улуны)</t>
  </si>
  <si>
    <t>НТ000011635</t>
  </si>
  <si>
    <t>'30350425</t>
  </si>
  <si>
    <t>Бархат Аньси (Mao Ce)</t>
  </si>
  <si>
    <t>НТ000009943</t>
  </si>
  <si>
    <t>'0303041901</t>
  </si>
  <si>
    <t>НТ000012693</t>
  </si>
  <si>
    <t>'334471006</t>
  </si>
  <si>
    <t>ГАБА Алишань Улун (GABA Ali Shan Wu Long)</t>
  </si>
  <si>
    <t>Н0000007164</t>
  </si>
  <si>
    <t>'03030405</t>
  </si>
  <si>
    <t>Да Хун Пао (Da Hong Pao)</t>
  </si>
  <si>
    <t>НТ000013569</t>
  </si>
  <si>
    <t>'30355436</t>
  </si>
  <si>
    <t>НТ000014832</t>
  </si>
  <si>
    <t>'30300509</t>
  </si>
  <si>
    <t>Да Хун Пао (Императорский халат)</t>
  </si>
  <si>
    <t>НТ000027670</t>
  </si>
  <si>
    <t>'30300543</t>
  </si>
  <si>
    <t>Да Хун Пао Императора</t>
  </si>
  <si>
    <t>НТ000022400</t>
  </si>
  <si>
    <t>'30355480</t>
  </si>
  <si>
    <t>Жасминовый Женьшень оолонг</t>
  </si>
  <si>
    <t>НТ000027053</t>
  </si>
  <si>
    <t>'30355500</t>
  </si>
  <si>
    <t>Милан Сян Дань Цун (Медовая орхидея)</t>
  </si>
  <si>
    <t>Н0000005908</t>
  </si>
  <si>
    <t>'03030381</t>
  </si>
  <si>
    <t>Тегуаньинь (Tie Guan Yin)</t>
  </si>
  <si>
    <t>НТ000014833</t>
  </si>
  <si>
    <t>'30300507</t>
  </si>
  <si>
    <t>Тегуаньинь (Фуцзянь)</t>
  </si>
  <si>
    <t>НТ000009953</t>
  </si>
  <si>
    <t>'0303538901</t>
  </si>
  <si>
    <t>Тегуаньинь Аньси (Tie Guan Yin Ansi)</t>
  </si>
  <si>
    <t>НТ000022381</t>
  </si>
  <si>
    <t>'30300533</t>
  </si>
  <si>
    <t>Черный Улун</t>
  </si>
  <si>
    <t>НТ000030756</t>
  </si>
  <si>
    <t>'30400004</t>
  </si>
  <si>
    <t>НТ000011694</t>
  </si>
  <si>
    <t>'30350427</t>
  </si>
  <si>
    <t>Шу Сянь (Shui Xian)</t>
  </si>
  <si>
    <t>НТ000017980</t>
  </si>
  <si>
    <t>'30355448</t>
  </si>
  <si>
    <t>Шуй Сянь (Shui Xian)</t>
  </si>
  <si>
    <t>Оолонги (Улуны) с добавками</t>
  </si>
  <si>
    <t>НТ000022473</t>
  </si>
  <si>
    <t>'2011151816</t>
  </si>
  <si>
    <t>Апельсиновый улун</t>
  </si>
  <si>
    <t>НТ000027545</t>
  </si>
  <si>
    <t>'2011151827</t>
  </si>
  <si>
    <t>Арбуз-фейхоа оолонг</t>
  </si>
  <si>
    <t>НТ000022474</t>
  </si>
  <si>
    <t>'2011151818</t>
  </si>
  <si>
    <t>Виноградный улун</t>
  </si>
  <si>
    <t>НТ000024684</t>
  </si>
  <si>
    <t>'2011151820</t>
  </si>
  <si>
    <t>НТ000022190</t>
  </si>
  <si>
    <t>'2011151813</t>
  </si>
  <si>
    <t>Вишня улун</t>
  </si>
  <si>
    <t>НТ000009945</t>
  </si>
  <si>
    <t>'0303036601</t>
  </si>
  <si>
    <t>Жасминовый Оолонг (Mo Li Wu Long)</t>
  </si>
  <si>
    <t>НТ000009946</t>
  </si>
  <si>
    <t>'0353506301</t>
  </si>
  <si>
    <t>Женьшень Оолонг (Ren Shen Wu Long)</t>
  </si>
  <si>
    <t>НТ000022339</t>
  </si>
  <si>
    <t>'2011151815</t>
  </si>
  <si>
    <t>Земляничный улун</t>
  </si>
  <si>
    <t>НТ000026818</t>
  </si>
  <si>
    <t>'2011151826</t>
  </si>
  <si>
    <t>Золотой Оолонг</t>
  </si>
  <si>
    <t>НТ000022475</t>
  </si>
  <si>
    <t>'2011151817</t>
  </si>
  <si>
    <t>Изобилие улун</t>
  </si>
  <si>
    <t>НТ000026034</t>
  </si>
  <si>
    <t>'2011151823</t>
  </si>
  <si>
    <t>Имбирь оолонг</t>
  </si>
  <si>
    <t>НТ000019441</t>
  </si>
  <si>
    <t>'30300516</t>
  </si>
  <si>
    <t>Императорский женьшеневый улун</t>
  </si>
  <si>
    <t>НТ000029570</t>
  </si>
  <si>
    <t>'2011151831</t>
  </si>
  <si>
    <t>НТ000022191</t>
  </si>
  <si>
    <t>'2011151814</t>
  </si>
  <si>
    <t>Клубничный улун</t>
  </si>
  <si>
    <t>НТ000029710</t>
  </si>
  <si>
    <t>'03030141.В</t>
  </si>
  <si>
    <t>Н0000001461</t>
  </si>
  <si>
    <t>'03030141</t>
  </si>
  <si>
    <t>Королевский Женьшень Оолонг (Ren Shen Wu Long)</t>
  </si>
  <si>
    <t>НТ000023192</t>
  </si>
  <si>
    <t>'2011151819</t>
  </si>
  <si>
    <t>Малиновый улун</t>
  </si>
  <si>
    <t>НТ000026343</t>
  </si>
  <si>
    <t>'2011151824</t>
  </si>
  <si>
    <t>НТ000023899</t>
  </si>
  <si>
    <t>'2011151822</t>
  </si>
  <si>
    <t>НТ000020306</t>
  </si>
  <si>
    <t>'2011151810</t>
  </si>
  <si>
    <t>Маракуйя-клубника</t>
  </si>
  <si>
    <t>НТ000029569</t>
  </si>
  <si>
    <t>'2011151829</t>
  </si>
  <si>
    <t>НТ000030001</t>
  </si>
  <si>
    <t>'2011151828</t>
  </si>
  <si>
    <t>Н0000001453</t>
  </si>
  <si>
    <t>'03030178</t>
  </si>
  <si>
    <t>Молочный Оолонг (Nǎi Xiāng Jīn Xuān)</t>
  </si>
  <si>
    <t>НТ000023792</t>
  </si>
  <si>
    <t>'30355477</t>
  </si>
  <si>
    <t>Молочный Оолонг Гуандун</t>
  </si>
  <si>
    <t>НТ000009949</t>
  </si>
  <si>
    <t>'0303040201</t>
  </si>
  <si>
    <t>Молочный Оолонг Фуцзянь (Nǎi Xiāng Jīn Xuān Fujian)</t>
  </si>
  <si>
    <t>НТ000009950</t>
  </si>
  <si>
    <t>'0303539801</t>
  </si>
  <si>
    <t>Молочный тегуаньинь (Nai Xiang Tie Guan Yin)</t>
  </si>
  <si>
    <t>НТ000021873</t>
  </si>
  <si>
    <t>'2011151811</t>
  </si>
  <si>
    <t>Ночь Клеопатры(улун)</t>
  </si>
  <si>
    <t>НТ000030006</t>
  </si>
  <si>
    <t>'2011151833</t>
  </si>
  <si>
    <t>НТ000016484</t>
  </si>
  <si>
    <t>'2011151803</t>
  </si>
  <si>
    <t>Сливочный Тегуаньинь</t>
  </si>
  <si>
    <t>НТ000026344</t>
  </si>
  <si>
    <t>'2011151825</t>
  </si>
  <si>
    <t>Улыбка Гейши</t>
  </si>
  <si>
    <t>НТ000023193</t>
  </si>
  <si>
    <t>'2011151821</t>
  </si>
  <si>
    <t>Черная смородина</t>
  </si>
  <si>
    <t>Оолонги (Улуны) другие страны</t>
  </si>
  <si>
    <t>НТ000025552</t>
  </si>
  <si>
    <t>'30355485</t>
  </si>
  <si>
    <t>Тайвань Дун Дин Улун</t>
  </si>
  <si>
    <t>НТ000025551</t>
  </si>
  <si>
    <t>'30355484</t>
  </si>
  <si>
    <t>Белые чаи Китай</t>
  </si>
  <si>
    <t>НТ000011655</t>
  </si>
  <si>
    <t>'30350417</t>
  </si>
  <si>
    <t>Белый город</t>
  </si>
  <si>
    <t>шт</t>
  </si>
  <si>
    <t>НТ000020016</t>
  </si>
  <si>
    <t>'30355470</t>
  </si>
  <si>
    <t>Белый Пеко</t>
  </si>
  <si>
    <t>НТ000017989</t>
  </si>
  <si>
    <t>'30355461</t>
  </si>
  <si>
    <t>Белый прессованный чай "Чи Цзе Бинг Ча" (Серебристые пики), 357гр (2016г, провинция Юньнань, Kunming Qingyun Tea Factory)</t>
  </si>
  <si>
    <t>НТ000011714</t>
  </si>
  <si>
    <t>'30300480</t>
  </si>
  <si>
    <t>Лепестки пиона (Bai cha)</t>
  </si>
  <si>
    <t>НТ000017979</t>
  </si>
  <si>
    <t>'30355446</t>
  </si>
  <si>
    <t>Юньнаньские белые бутоны (Yunnan Bai Hao Yin Zhen)</t>
  </si>
  <si>
    <t>Зеленые чаи Китай</t>
  </si>
  <si>
    <t>НТ000010039</t>
  </si>
  <si>
    <t>'0353506501</t>
  </si>
  <si>
    <t>Белая обезьяна (Bai Mao Hou)</t>
  </si>
  <si>
    <t>НТ000009993</t>
  </si>
  <si>
    <t>'0353500401</t>
  </si>
  <si>
    <t>Би-лочунь (Bi Luo Chun)</t>
  </si>
  <si>
    <t>НТ000022343</t>
  </si>
  <si>
    <t>'30300532</t>
  </si>
  <si>
    <t>Билочунь Дунтин</t>
  </si>
  <si>
    <t>НТ000013563</t>
  </si>
  <si>
    <t>'30300504</t>
  </si>
  <si>
    <t>Ганпаудер (Zhu Cha)</t>
  </si>
  <si>
    <t>НТ000009992</t>
  </si>
  <si>
    <t>'0303015001</t>
  </si>
  <si>
    <t>Зеленая улитка (Jin Luo)</t>
  </si>
  <si>
    <t>НТ000010023</t>
  </si>
  <si>
    <t>'0303012401</t>
  </si>
  <si>
    <t>Зеленый Жемчуг/Шун Мее (Chun Mee)</t>
  </si>
  <si>
    <t>НТ000010037</t>
  </si>
  <si>
    <t>'0303012201</t>
  </si>
  <si>
    <t>Зеленый порох (Zhu Cha)</t>
  </si>
  <si>
    <t>НТ000022380</t>
  </si>
  <si>
    <t>'30300534</t>
  </si>
  <si>
    <t>НТ000012081</t>
  </si>
  <si>
    <t>'0303014905</t>
  </si>
  <si>
    <t>Лазурная россыпь (Fu Jian Bi Luo Chun)</t>
  </si>
  <si>
    <t>НТ000011716</t>
  </si>
  <si>
    <t>'30300481</t>
  </si>
  <si>
    <t>Лунцзинь (Long Jing)</t>
  </si>
  <si>
    <t>НТ000011717</t>
  </si>
  <si>
    <t>'30300482</t>
  </si>
  <si>
    <t>НТ000027763</t>
  </si>
  <si>
    <t>'30300482/B</t>
  </si>
  <si>
    <t>Люй Мао Фен (Lu Mao Feng)</t>
  </si>
  <si>
    <t>НТ000016961</t>
  </si>
  <si>
    <t>'30300512</t>
  </si>
  <si>
    <t>Люй Чжу (Зелёная Жемчужина) (Lu Zhu)</t>
  </si>
  <si>
    <t>НТ000016959</t>
  </si>
  <si>
    <t>'30300511</t>
  </si>
  <si>
    <t>Мао Фен Люй Ча (Mao Feng Lu Cha)</t>
  </si>
  <si>
    <t>НТ000010044</t>
  </si>
  <si>
    <t>'0303039401</t>
  </si>
  <si>
    <t>Нефритовый дворец (Bi Luo Chun)</t>
  </si>
  <si>
    <t>НТ000011719</t>
  </si>
  <si>
    <t>'30300485</t>
  </si>
  <si>
    <t>Поэзия Китая (Qu luo A)</t>
  </si>
  <si>
    <t>НТ000013564</t>
  </si>
  <si>
    <t>'30355443</t>
  </si>
  <si>
    <t>Сенча (Sen Cha)</t>
  </si>
  <si>
    <t>НТ000017978</t>
  </si>
  <si>
    <t>'30355447</t>
  </si>
  <si>
    <t>У И Лун Тяо (Жилы Дракона с гор У И) (Wu Yi Long Tjao)</t>
  </si>
  <si>
    <t>НТ000021249</t>
  </si>
  <si>
    <t>'30355473</t>
  </si>
  <si>
    <t>Фу Цзянь Чжу (Ганпаудер)</t>
  </si>
  <si>
    <t>НТ000010038</t>
  </si>
  <si>
    <t>'0303012301</t>
  </si>
  <si>
    <t>Храм Неба (Черный порох ) (Tian tan)</t>
  </si>
  <si>
    <t>НТ000010043</t>
  </si>
  <si>
    <t>'0353504601</t>
  </si>
  <si>
    <t>Черный жемчуг (Long Zhu)</t>
  </si>
  <si>
    <t>НТ000013566</t>
  </si>
  <si>
    <t>'30355434</t>
  </si>
  <si>
    <t>Чунми (Zhen Mei)</t>
  </si>
  <si>
    <t>НТ000010028</t>
  </si>
  <si>
    <t>'0303033801</t>
  </si>
  <si>
    <t>Шелковые нити (Gan lu piao xiang)</t>
  </si>
  <si>
    <t>Зеленые чаи Япония</t>
  </si>
  <si>
    <t>НТ000021869</t>
  </si>
  <si>
    <t>'39405047</t>
  </si>
  <si>
    <t>Голубая Матча 100 гр*1</t>
  </si>
  <si>
    <t>НТ000020901</t>
  </si>
  <si>
    <t>'39405043</t>
  </si>
  <si>
    <t>Японская Генмайча</t>
  </si>
  <si>
    <t>НТ000020902</t>
  </si>
  <si>
    <t>'39405045</t>
  </si>
  <si>
    <t>НТ000020973</t>
  </si>
  <si>
    <t>'39405044</t>
  </si>
  <si>
    <t>НТ000024703</t>
  </si>
  <si>
    <t>'39405050</t>
  </si>
  <si>
    <t>Японская матча премиум FENIX (Matcha Premium) 100г* 1шт.</t>
  </si>
  <si>
    <t>НТ000024704</t>
  </si>
  <si>
    <t>'39405051</t>
  </si>
  <si>
    <t>Японская матча премиум FENIX (Matcha Premium) 50г* 1шт.</t>
  </si>
  <si>
    <t>НТ000020900</t>
  </si>
  <si>
    <t>'39405042</t>
  </si>
  <si>
    <t>Японская Сен ча Премиум</t>
  </si>
  <si>
    <t>НТ000020903</t>
  </si>
  <si>
    <t>'39405046</t>
  </si>
  <si>
    <t>Зеленые чаи Другие страны</t>
  </si>
  <si>
    <t>НТ000010034</t>
  </si>
  <si>
    <t>'0303012701</t>
  </si>
  <si>
    <t>НТ000013555</t>
  </si>
  <si>
    <t>'811110001</t>
  </si>
  <si>
    <t>Узбекский чай №95</t>
  </si>
  <si>
    <t>Чаи со вкусом Бергамота</t>
  </si>
  <si>
    <t>НТ000029565</t>
  </si>
  <si>
    <t>'6011151344</t>
  </si>
  <si>
    <t>НТ000029128</t>
  </si>
  <si>
    <t>'6011151348</t>
  </si>
  <si>
    <t>НТ000021076</t>
  </si>
  <si>
    <t>'6011151175</t>
  </si>
  <si>
    <t>НТ000020455</t>
  </si>
  <si>
    <t>'6011151169</t>
  </si>
  <si>
    <t>Бергамот-Цитрус</t>
  </si>
  <si>
    <t>НТ000022189</t>
  </si>
  <si>
    <t>'6011151216</t>
  </si>
  <si>
    <t>Вишневый бергамот</t>
  </si>
  <si>
    <t>НТ000019446</t>
  </si>
  <si>
    <t>'6011151109</t>
  </si>
  <si>
    <t>Граф Грей</t>
  </si>
  <si>
    <t>НТ000011561</t>
  </si>
  <si>
    <t>'0601140401</t>
  </si>
  <si>
    <t>НТ000009894</t>
  </si>
  <si>
    <t>'0611197001</t>
  </si>
  <si>
    <t>Граф Грей (зеленый)</t>
  </si>
  <si>
    <t>НТ000021094</t>
  </si>
  <si>
    <t>'6011151188</t>
  </si>
  <si>
    <t>Клубничный бергамот</t>
  </si>
  <si>
    <t>НТ000009985</t>
  </si>
  <si>
    <t>'0474739701</t>
  </si>
  <si>
    <t>Эрл Грей</t>
  </si>
  <si>
    <t>НТ000026820</t>
  </si>
  <si>
    <t>'6011151292</t>
  </si>
  <si>
    <t>НТ000028327</t>
  </si>
  <si>
    <t>'6011151331</t>
  </si>
  <si>
    <t>Черные чаи с добавками</t>
  </si>
  <si>
    <t>НТ000016476</t>
  </si>
  <si>
    <t>'6011151110</t>
  </si>
  <si>
    <t>Black Velvet</t>
  </si>
  <si>
    <t>НТ000021099</t>
  </si>
  <si>
    <t>'6011151189</t>
  </si>
  <si>
    <t>Английская Королева</t>
  </si>
  <si>
    <t>НТ000028326</t>
  </si>
  <si>
    <t>'6011151330</t>
  </si>
  <si>
    <t>НТ000029130</t>
  </si>
  <si>
    <t>'6011151349</t>
  </si>
  <si>
    <t>НТ000027062</t>
  </si>
  <si>
    <t>'6011151304</t>
  </si>
  <si>
    <t>Арбуз-маракуйя</t>
  </si>
  <si>
    <t>НТ000024067</t>
  </si>
  <si>
    <t>'6011151229</t>
  </si>
  <si>
    <t>Арбузная свежесть</t>
  </si>
  <si>
    <t>НТ000025793</t>
  </si>
  <si>
    <t>'6011151262</t>
  </si>
  <si>
    <t>Бельгийский вафли</t>
  </si>
  <si>
    <t>НТ000027541</t>
  </si>
  <si>
    <t>'6011151310</t>
  </si>
  <si>
    <t>НТ000020056</t>
  </si>
  <si>
    <t>'6011151154</t>
  </si>
  <si>
    <t>Брусника-Имбирь</t>
  </si>
  <si>
    <t>НТ000013640</t>
  </si>
  <si>
    <t>'6011151068</t>
  </si>
  <si>
    <t>Брусничный</t>
  </si>
  <si>
    <t>НТ000011264</t>
  </si>
  <si>
    <t>'112251004</t>
  </si>
  <si>
    <t>Брызги шампанского</t>
  </si>
  <si>
    <t>НТ000012061</t>
  </si>
  <si>
    <t>'991777002</t>
  </si>
  <si>
    <t>НТ000021908</t>
  </si>
  <si>
    <t>'6011151207</t>
  </si>
  <si>
    <t>Великий Император</t>
  </si>
  <si>
    <t>НТ000029566</t>
  </si>
  <si>
    <t>'6011151352</t>
  </si>
  <si>
    <t>НТ000024678</t>
  </si>
  <si>
    <t>'6011151241</t>
  </si>
  <si>
    <t>Вишневая клубника (купаж на основе Кении)</t>
  </si>
  <si>
    <t>НТ000029564</t>
  </si>
  <si>
    <t>'6011151333</t>
  </si>
  <si>
    <t>НТ000011531</t>
  </si>
  <si>
    <t>'0601191101</t>
  </si>
  <si>
    <t>Волшебная страна</t>
  </si>
  <si>
    <t>НТ000030003</t>
  </si>
  <si>
    <t>'6011151342</t>
  </si>
  <si>
    <t>НТ000012190</t>
  </si>
  <si>
    <t>'6011151021</t>
  </si>
  <si>
    <t>Граф Гренадин</t>
  </si>
  <si>
    <t>НТ000027599</t>
  </si>
  <si>
    <t>'6011151318</t>
  </si>
  <si>
    <t>Граф Калиостро</t>
  </si>
  <si>
    <t>НТ000009916</t>
  </si>
  <si>
    <t>'0601196201</t>
  </si>
  <si>
    <t>НТ000030007</t>
  </si>
  <si>
    <t>'6011151350</t>
  </si>
  <si>
    <t>НТ000021874</t>
  </si>
  <si>
    <t>'6011151206</t>
  </si>
  <si>
    <t>Грезы султана</t>
  </si>
  <si>
    <t>НТ000025023</t>
  </si>
  <si>
    <t>'0601151281</t>
  </si>
  <si>
    <t>Дикая вишня</t>
  </si>
  <si>
    <t>НТ000012616</t>
  </si>
  <si>
    <t>'991777007</t>
  </si>
  <si>
    <t>НТ000011562</t>
  </si>
  <si>
    <t>'0601157801</t>
  </si>
  <si>
    <t>НТ000021907</t>
  </si>
  <si>
    <t>'6011151205</t>
  </si>
  <si>
    <t>Дикая облепиха</t>
  </si>
  <si>
    <t>НТ000022478</t>
  </si>
  <si>
    <t>'6011151232</t>
  </si>
  <si>
    <t>Дикий лес( с лозой лимонника дальневосточного)</t>
  </si>
  <si>
    <t>НТ000027598</t>
  </si>
  <si>
    <t>'6011151317</t>
  </si>
  <si>
    <t>Дыня со сливками</t>
  </si>
  <si>
    <t>НТ000009778</t>
  </si>
  <si>
    <t>'0601160701</t>
  </si>
  <si>
    <t>НТ000019448</t>
  </si>
  <si>
    <t>'6011151105</t>
  </si>
  <si>
    <t>Загадка фараона</t>
  </si>
  <si>
    <t>НТ000011265</t>
  </si>
  <si>
    <t>'112251003</t>
  </si>
  <si>
    <t>Земляника со сливками</t>
  </si>
  <si>
    <t>НТ000012062</t>
  </si>
  <si>
    <t>'991777003</t>
  </si>
  <si>
    <t>НТ000012551</t>
  </si>
  <si>
    <t>'6011151026</t>
  </si>
  <si>
    <t>Земляничное варенье</t>
  </si>
  <si>
    <t>НТ000025021</t>
  </si>
  <si>
    <t>'0601151254</t>
  </si>
  <si>
    <t>Зимняя вишня</t>
  </si>
  <si>
    <t>НТ000009914</t>
  </si>
  <si>
    <t>'0601177701</t>
  </si>
  <si>
    <t>НТ000026182</t>
  </si>
  <si>
    <t>'6011151267</t>
  </si>
  <si>
    <t>Золотая морошка</t>
  </si>
  <si>
    <t>НТ000025795</t>
  </si>
  <si>
    <t>'6011151264</t>
  </si>
  <si>
    <t>Иммунный коктейль</t>
  </si>
  <si>
    <t>НТ000014029</t>
  </si>
  <si>
    <t>'7011151079</t>
  </si>
  <si>
    <t>Карельские ягоды</t>
  </si>
  <si>
    <t>НТ000025110</t>
  </si>
  <si>
    <t>'6011151247</t>
  </si>
  <si>
    <t>Клубника -Лаванда</t>
  </si>
  <si>
    <t>НТ000022477</t>
  </si>
  <si>
    <t>'6011151230</t>
  </si>
  <si>
    <t>Клубника в шампанском</t>
  </si>
  <si>
    <t>НТ000021098</t>
  </si>
  <si>
    <t>'6011151187</t>
  </si>
  <si>
    <t>Клубника со взбитыми сливками</t>
  </si>
  <si>
    <t>НТ000022188</t>
  </si>
  <si>
    <t>'6011151193</t>
  </si>
  <si>
    <t>Клубничная поляна (купаж на основе Кении)</t>
  </si>
  <si>
    <t>НТ000028810</t>
  </si>
  <si>
    <t>'6011151321</t>
  </si>
  <si>
    <t>НТ000029129</t>
  </si>
  <si>
    <t>'6011151351</t>
  </si>
  <si>
    <t>НТ000027539</t>
  </si>
  <si>
    <t>'6011151309</t>
  </si>
  <si>
    <t>НТ000030004</t>
  </si>
  <si>
    <t>'6011151343</t>
  </si>
  <si>
    <t>НТ000015083</t>
  </si>
  <si>
    <t>'6011151102</t>
  </si>
  <si>
    <t>Князь Андрей</t>
  </si>
  <si>
    <t>НТ000009911</t>
  </si>
  <si>
    <t>'0601160901</t>
  </si>
  <si>
    <t>Королева Елизавета</t>
  </si>
  <si>
    <t>НТ000026819</t>
  </si>
  <si>
    <t>'6011151283</t>
  </si>
  <si>
    <t>НТ000028313</t>
  </si>
  <si>
    <t>'6011151315</t>
  </si>
  <si>
    <t>НТ000018935</t>
  </si>
  <si>
    <t>'6011151146</t>
  </si>
  <si>
    <t>Летняя ягода</t>
  </si>
  <si>
    <t>НТ000023005</t>
  </si>
  <si>
    <t>'6011151122</t>
  </si>
  <si>
    <t>Малина со сливками</t>
  </si>
  <si>
    <t>НТ000014093</t>
  </si>
  <si>
    <t>'6011151078</t>
  </si>
  <si>
    <t>Малиновое варенье</t>
  </si>
  <si>
    <t>НТ000019322</t>
  </si>
  <si>
    <t>'6011163206</t>
  </si>
  <si>
    <t>Манговая клюква</t>
  </si>
  <si>
    <t>НТ000024740</t>
  </si>
  <si>
    <t>'6011151278</t>
  </si>
  <si>
    <t>НТ000020301</t>
  </si>
  <si>
    <t>'6011151163</t>
  </si>
  <si>
    <t>Мятная свежесть</t>
  </si>
  <si>
    <t>НТ000012519</t>
  </si>
  <si>
    <t>'6011151025</t>
  </si>
  <si>
    <t>Нежный чернослив</t>
  </si>
  <si>
    <t>НТ000023006</t>
  </si>
  <si>
    <t>'6011151225</t>
  </si>
  <si>
    <t>НТ000011266</t>
  </si>
  <si>
    <t>'112251005</t>
  </si>
  <si>
    <t>Ночь Клеопатры</t>
  </si>
  <si>
    <t>НТ000012063</t>
  </si>
  <si>
    <t>'991777004</t>
  </si>
  <si>
    <t>НТ000024743</t>
  </si>
  <si>
    <t>'0601151243</t>
  </si>
  <si>
    <t>Облепиха-Апельсин</t>
  </si>
  <si>
    <t>НТ000013579</t>
  </si>
  <si>
    <t>'6011124001</t>
  </si>
  <si>
    <t>НТ000013641</t>
  </si>
  <si>
    <t>'6011151063</t>
  </si>
  <si>
    <t>Персик с айвой</t>
  </si>
  <si>
    <t>НТ000019320</t>
  </si>
  <si>
    <t>'6011181021</t>
  </si>
  <si>
    <t>Пряный глинтвейн</t>
  </si>
  <si>
    <t>НТ000011269</t>
  </si>
  <si>
    <t>'6011151011</t>
  </si>
  <si>
    <t>Русский чай</t>
  </si>
  <si>
    <t>НТ000029005</t>
  </si>
  <si>
    <t>'6011151345</t>
  </si>
  <si>
    <t>С НОВЫМ ГОДОМ (Брутальная смородина)</t>
  </si>
  <si>
    <t>НТ000029405</t>
  </si>
  <si>
    <t>'6011151356</t>
  </si>
  <si>
    <t>С НОВЫМ ГОДОМ! (Ваниль-корица)</t>
  </si>
  <si>
    <t>НТ000029992</t>
  </si>
  <si>
    <t>'6011151359</t>
  </si>
  <si>
    <t>НТ000028032</t>
  </si>
  <si>
    <t>'6011151312</t>
  </si>
  <si>
    <t>НТ000028809</t>
  </si>
  <si>
    <t>'6011151316</t>
  </si>
  <si>
    <t>НТ000009786</t>
  </si>
  <si>
    <t>'0601106101</t>
  </si>
  <si>
    <t>Сицилийский апельсин</t>
  </si>
  <si>
    <t>НТ000028033</t>
  </si>
  <si>
    <t>'6011151313</t>
  </si>
  <si>
    <t>Сладкая смородина</t>
  </si>
  <si>
    <t>НТ000025792</t>
  </si>
  <si>
    <t>'6011151261</t>
  </si>
  <si>
    <t>НТ000014099</t>
  </si>
  <si>
    <t>'6011151066</t>
  </si>
  <si>
    <t>Сладкий барбарис</t>
  </si>
  <si>
    <t>НТ000011565</t>
  </si>
  <si>
    <t>'0601106501</t>
  </si>
  <si>
    <t>Сладкий грейпфрут</t>
  </si>
  <si>
    <t>НТ000025806</t>
  </si>
  <si>
    <t>'0601151282</t>
  </si>
  <si>
    <t>НТ000026969</t>
  </si>
  <si>
    <t>'6011151303</t>
  </si>
  <si>
    <t>НТ000029380</t>
  </si>
  <si>
    <t>'6011151354</t>
  </si>
  <si>
    <t>НТ000011567</t>
  </si>
  <si>
    <t>'0601170201</t>
  </si>
  <si>
    <t>Соу-Сэп-Манго</t>
  </si>
  <si>
    <t>НТ000028811</t>
  </si>
  <si>
    <t>'6011151326</t>
  </si>
  <si>
    <t>НТ000019323</t>
  </si>
  <si>
    <t>'6011163204</t>
  </si>
  <si>
    <t>Сочный киви</t>
  </si>
  <si>
    <t>НТ000023007</t>
  </si>
  <si>
    <t>'6011151228</t>
  </si>
  <si>
    <t>Таежный сбор</t>
  </si>
  <si>
    <t>НТ000028314</t>
  </si>
  <si>
    <t>'6011151314</t>
  </si>
  <si>
    <t>НТ000011262</t>
  </si>
  <si>
    <t>'112251002</t>
  </si>
  <si>
    <t>Тысяча и одна ночь</t>
  </si>
  <si>
    <t>НТ000024744</t>
  </si>
  <si>
    <t>'0601151253</t>
  </si>
  <si>
    <t>НТ000012617</t>
  </si>
  <si>
    <t>'991777008</t>
  </si>
  <si>
    <t>НТ000011568</t>
  </si>
  <si>
    <t>'0601105801</t>
  </si>
  <si>
    <t>НТ000012192</t>
  </si>
  <si>
    <t>'6011151023</t>
  </si>
  <si>
    <t>Фруктовый гламур</t>
  </si>
  <si>
    <t>НТ000026967</t>
  </si>
  <si>
    <t>'6011151291</t>
  </si>
  <si>
    <t>Хорошее настроение</t>
  </si>
  <si>
    <t>НТ000011263</t>
  </si>
  <si>
    <t>'112251001</t>
  </si>
  <si>
    <t>Чай Императора</t>
  </si>
  <si>
    <t>НТ000012064</t>
  </si>
  <si>
    <t>'991777005</t>
  </si>
  <si>
    <t>НТ000027064</t>
  </si>
  <si>
    <t>'6011151302</t>
  </si>
  <si>
    <t>Чай с душицей</t>
  </si>
  <si>
    <t>НТ000024679</t>
  </si>
  <si>
    <t>'6011151246</t>
  </si>
  <si>
    <t>Чай с имбирем</t>
  </si>
  <si>
    <t>НТ000027066</t>
  </si>
  <si>
    <t>'6011151301</t>
  </si>
  <si>
    <t>Чай с лавандой</t>
  </si>
  <si>
    <t>НТ000026043</t>
  </si>
  <si>
    <t>'601151280</t>
  </si>
  <si>
    <t>НТ000011569</t>
  </si>
  <si>
    <t>'0601106301</t>
  </si>
  <si>
    <t>Чай с облепихой</t>
  </si>
  <si>
    <t>НТ000027063</t>
  </si>
  <si>
    <t>'6011151300</t>
  </si>
  <si>
    <t>Чай с ромашкой-розмарином</t>
  </si>
  <si>
    <t>НТ000013639</t>
  </si>
  <si>
    <t>'6011151067</t>
  </si>
  <si>
    <t>Чёрная смородина</t>
  </si>
  <si>
    <t>НТ000021095</t>
  </si>
  <si>
    <t>'6011151180</t>
  </si>
  <si>
    <t>Черная смородина с мятой</t>
  </si>
  <si>
    <t>НТ000011267</t>
  </si>
  <si>
    <t>'112251006</t>
  </si>
  <si>
    <t>Черника в йогурте</t>
  </si>
  <si>
    <t>НТ000023901</t>
  </si>
  <si>
    <t>'6011151226</t>
  </si>
  <si>
    <t>Черный со специями</t>
  </si>
  <si>
    <t>НТ000020300</t>
  </si>
  <si>
    <t>'6011151162</t>
  </si>
  <si>
    <t>Черный соу-сэп</t>
  </si>
  <si>
    <t>НТ000022622</t>
  </si>
  <si>
    <t>'0601128970</t>
  </si>
  <si>
    <t>НТ000016480</t>
  </si>
  <si>
    <t>'6011151111</t>
  </si>
  <si>
    <t>Шоколадный трюфель</t>
  </si>
  <si>
    <t>НТ000018068</t>
  </si>
  <si>
    <t>'6011151138</t>
  </si>
  <si>
    <t>Яблоко с мятой</t>
  </si>
  <si>
    <t>Зеленые чаи с добавками</t>
  </si>
  <si>
    <t>НТ000021091</t>
  </si>
  <si>
    <t>'3333061069</t>
  </si>
  <si>
    <t>4 ангела</t>
  </si>
  <si>
    <t>НТ000028328</t>
  </si>
  <si>
    <t>'3333061119</t>
  </si>
  <si>
    <t>НТ000031551</t>
  </si>
  <si>
    <t>'0611110945</t>
  </si>
  <si>
    <t>НТ000029568</t>
  </si>
  <si>
    <t>'3333061124</t>
  </si>
  <si>
    <t>НТ000021909</t>
  </si>
  <si>
    <t>'3333061079</t>
  </si>
  <si>
    <t>НТ000012066</t>
  </si>
  <si>
    <t>'992555001</t>
  </si>
  <si>
    <t>Грёзы султана</t>
  </si>
  <si>
    <t>НТ000011276</t>
  </si>
  <si>
    <t>'334461004</t>
  </si>
  <si>
    <t>НТ000009898</t>
  </si>
  <si>
    <t>'0611110801</t>
  </si>
  <si>
    <t>Дикий лимон</t>
  </si>
  <si>
    <t>НТ000011277</t>
  </si>
  <si>
    <t>'334461002</t>
  </si>
  <si>
    <t>Земляничный со сливками (зеленый)</t>
  </si>
  <si>
    <t>НТ000020270</t>
  </si>
  <si>
    <t>'611163212</t>
  </si>
  <si>
    <t>Золотая куркума</t>
  </si>
  <si>
    <t>НТ000025803</t>
  </si>
  <si>
    <t>'0611161104</t>
  </si>
  <si>
    <t>НТ000011582</t>
  </si>
  <si>
    <t>'0611194501</t>
  </si>
  <si>
    <t>Имбирный апельсин</t>
  </si>
  <si>
    <t>НТ000025804</t>
  </si>
  <si>
    <t>'0611161105</t>
  </si>
  <si>
    <t>НТ000027543</t>
  </si>
  <si>
    <t>'3333061113</t>
  </si>
  <si>
    <t>НТ000024682</t>
  </si>
  <si>
    <t>'3333061093</t>
  </si>
  <si>
    <t>НТ000030005</t>
  </si>
  <si>
    <t>'3333061122</t>
  </si>
  <si>
    <t>НТ000021379</t>
  </si>
  <si>
    <t>'3333061070</t>
  </si>
  <si>
    <t>НТ000011583</t>
  </si>
  <si>
    <t>'0611106701</t>
  </si>
  <si>
    <t>Колибри</t>
  </si>
  <si>
    <t>НТ000025805</t>
  </si>
  <si>
    <t>'0611161106</t>
  </si>
  <si>
    <t>НТ000022625</t>
  </si>
  <si>
    <t>'0611128968</t>
  </si>
  <si>
    <t>Королевский миндаль</t>
  </si>
  <si>
    <t>НТ000026035</t>
  </si>
  <si>
    <t>'3333061101</t>
  </si>
  <si>
    <t>Купаж Здоровье</t>
  </si>
  <si>
    <t>НТ000016489</t>
  </si>
  <si>
    <t>'3333061041</t>
  </si>
  <si>
    <t>Лесные десерты</t>
  </si>
  <si>
    <t>НТ000020454</t>
  </si>
  <si>
    <t>'3333061062</t>
  </si>
  <si>
    <t>Лимонник</t>
  </si>
  <si>
    <t>НТ000021090</t>
  </si>
  <si>
    <t>'3333061066</t>
  </si>
  <si>
    <t>Малиновое варенье (зеленый)</t>
  </si>
  <si>
    <t>НТ000013591</t>
  </si>
  <si>
    <t>'3333061031</t>
  </si>
  <si>
    <t>Манго-Йогурт</t>
  </si>
  <si>
    <t>НТ000025673</t>
  </si>
  <si>
    <t>'3333061097</t>
  </si>
  <si>
    <t>НТ000012068</t>
  </si>
  <si>
    <t>'992555003</t>
  </si>
  <si>
    <t>Манговый рай</t>
  </si>
  <si>
    <t>НТ000011278</t>
  </si>
  <si>
    <t>'334461001</t>
  </si>
  <si>
    <t>НТ000028185</t>
  </si>
  <si>
    <t>'3333061120</t>
  </si>
  <si>
    <t>НТ000024068</t>
  </si>
  <si>
    <t>'3333061085</t>
  </si>
  <si>
    <t>Монгольский чай (с гречишным чаем и ароматом молока)</t>
  </si>
  <si>
    <t>НТ000016076</t>
  </si>
  <si>
    <t>'3333061014</t>
  </si>
  <si>
    <t>Ночь Клеопатры (зеленый)</t>
  </si>
  <si>
    <t>НТ000026961</t>
  </si>
  <si>
    <t>'3333061107</t>
  </si>
  <si>
    <t>НТ000021078</t>
  </si>
  <si>
    <t>'3333061067</t>
  </si>
  <si>
    <t>Персик с айвой (зеленый)</t>
  </si>
  <si>
    <t>НТ000026008</t>
  </si>
  <si>
    <t>'3333061095</t>
  </si>
  <si>
    <t>НТ000013590</t>
  </si>
  <si>
    <t>'3333061029</t>
  </si>
  <si>
    <t>Русский чай (зелёный)</t>
  </si>
  <si>
    <t>НТ000028187</t>
  </si>
  <si>
    <t>'3333061118</t>
  </si>
  <si>
    <t>НТ000023194</t>
  </si>
  <si>
    <t>'3333061082</t>
  </si>
  <si>
    <t>НТ000011587</t>
  </si>
  <si>
    <t>'0611184101</t>
  </si>
  <si>
    <t>Сокровища шейха</t>
  </si>
  <si>
    <t>НТ000026731</t>
  </si>
  <si>
    <t>'0601161110</t>
  </si>
  <si>
    <t>Сокровища Шейха</t>
  </si>
  <si>
    <t>НТ000021100</t>
  </si>
  <si>
    <t>'3333061073</t>
  </si>
  <si>
    <t>Таежный сбор(зеленый)</t>
  </si>
  <si>
    <t>НТ000011279</t>
  </si>
  <si>
    <t>'334461003</t>
  </si>
  <si>
    <t>Улыбка гейши (зеленый)</t>
  </si>
  <si>
    <t>НТ000012069</t>
  </si>
  <si>
    <t>'992555004</t>
  </si>
  <si>
    <t>Улыбка гейши (зелёный)</t>
  </si>
  <si>
    <t>НТ000009918</t>
  </si>
  <si>
    <t>'0611124401</t>
  </si>
  <si>
    <t>Феерия вкуса</t>
  </si>
  <si>
    <t>НТ000016079</t>
  </si>
  <si>
    <t>'3333061035</t>
  </si>
  <si>
    <t>Чай императора (зеленый)</t>
  </si>
  <si>
    <t>НТ000014102</t>
  </si>
  <si>
    <t>'3333061032</t>
  </si>
  <si>
    <t>Чай с имбирём</t>
  </si>
  <si>
    <t>НТ000016075</t>
  </si>
  <si>
    <t>'3333061036</t>
  </si>
  <si>
    <t>Черника в йогурте (зеленый)</t>
  </si>
  <si>
    <t>Чаи с растительными добавками</t>
  </si>
  <si>
    <t>НТ000010033</t>
  </si>
  <si>
    <t>'0353507701</t>
  </si>
  <si>
    <t>Жасминовая обезьяна (Mo Li Bai Mao Hou)</t>
  </si>
  <si>
    <t>НТ000009990</t>
  </si>
  <si>
    <t>'0353507101</t>
  </si>
  <si>
    <t>Жасминовые спирали (Mo Li Yu Luo)</t>
  </si>
  <si>
    <t>НТ000010035</t>
  </si>
  <si>
    <t>'0303012001</t>
  </si>
  <si>
    <t>Зеленый Жасмин/Молихуа (Mo Li Hua Cha)</t>
  </si>
  <si>
    <t>НТ000020725</t>
  </si>
  <si>
    <t>'3333061006</t>
  </si>
  <si>
    <t>Зеленый соу-сэп</t>
  </si>
  <si>
    <t>НТ000010065</t>
  </si>
  <si>
    <t>'0333362601</t>
  </si>
  <si>
    <t>Зеленый чай с мелиссой</t>
  </si>
  <si>
    <t>НТ000020008</t>
  </si>
  <si>
    <t>'30355472</t>
  </si>
  <si>
    <t>Золотые спирали с османтусом</t>
  </si>
  <si>
    <t>НТ000011355</t>
  </si>
  <si>
    <t>'3333710001</t>
  </si>
  <si>
    <t>Иван-чай (зелёный)</t>
  </si>
  <si>
    <t>НТ000011357</t>
  </si>
  <si>
    <t>'3333720001</t>
  </si>
  <si>
    <t>Иван-чай (чёрный)</t>
  </si>
  <si>
    <t>НТ000013685</t>
  </si>
  <si>
    <t>'3333820001</t>
  </si>
  <si>
    <t>Иван-чай (чёрный) мелкий лист</t>
  </si>
  <si>
    <t>НТ000011280</t>
  </si>
  <si>
    <t>'3333061005</t>
  </si>
  <si>
    <t>Марокканская мята</t>
  </si>
  <si>
    <t>НТ000011273</t>
  </si>
  <si>
    <t>'3333051013</t>
  </si>
  <si>
    <t>Монастырский чай</t>
  </si>
  <si>
    <t>НТ000013589</t>
  </si>
  <si>
    <t>'3333061030</t>
  </si>
  <si>
    <t>Монастырский чай (зелёный)</t>
  </si>
  <si>
    <t>НТ000026821</t>
  </si>
  <si>
    <t>'3333061111</t>
  </si>
  <si>
    <t>НТ000011274</t>
  </si>
  <si>
    <t>'3333051012</t>
  </si>
  <si>
    <t>Таежный чай</t>
  </si>
  <si>
    <t>НТ000013585</t>
  </si>
  <si>
    <t>'3333061028</t>
  </si>
  <si>
    <t>Таежный чай (зелёный)</t>
  </si>
  <si>
    <t>НТ000010063</t>
  </si>
  <si>
    <t>'0333357001</t>
  </si>
  <si>
    <t>Татарский</t>
  </si>
  <si>
    <t>НТ000012411</t>
  </si>
  <si>
    <t>'3333051025</t>
  </si>
  <si>
    <t>Чай саган-дайля</t>
  </si>
  <si>
    <t>Чаи с чабрецом</t>
  </si>
  <si>
    <t>НТ000020449</t>
  </si>
  <si>
    <t>'8011151168</t>
  </si>
  <si>
    <t>Имбирный чабрец</t>
  </si>
  <si>
    <t>НТ000021872</t>
  </si>
  <si>
    <t>'7011181042</t>
  </si>
  <si>
    <t>Лаванда с чабрецом</t>
  </si>
  <si>
    <t>НТ000010064</t>
  </si>
  <si>
    <t>'0333312201</t>
  </si>
  <si>
    <t>Чай с чабрецом (зелёный)</t>
  </si>
  <si>
    <t>НТ000010066</t>
  </si>
  <si>
    <t>'0333300401</t>
  </si>
  <si>
    <t>Чай с чабрецом (черный)</t>
  </si>
  <si>
    <t>NATURAL LINE</t>
  </si>
  <si>
    <t>НТ000022686</t>
  </si>
  <si>
    <t>'701110030</t>
  </si>
  <si>
    <t>Кудин</t>
  </si>
  <si>
    <t>НТ000022146</t>
  </si>
  <si>
    <t>'4045100106</t>
  </si>
  <si>
    <t>Масала Премиум Original (с индийскими специями)</t>
  </si>
  <si>
    <t>НТ000020054</t>
  </si>
  <si>
    <t>'9011171016</t>
  </si>
  <si>
    <t>Чай фруктовый "Облепиховый джем"</t>
  </si>
  <si>
    <t>ЧАИ-ЗДОРОВЬЕ</t>
  </si>
  <si>
    <t>НТ000020451</t>
  </si>
  <si>
    <t>'7011181038</t>
  </si>
  <si>
    <t>Detox Волшебные сны</t>
  </si>
  <si>
    <t>НТ000022623</t>
  </si>
  <si>
    <t>'0601128971</t>
  </si>
  <si>
    <t>DETOX Гармония</t>
  </si>
  <si>
    <t>НТ000016152</t>
  </si>
  <si>
    <t>'7011181027</t>
  </si>
  <si>
    <t>Витаминный</t>
  </si>
  <si>
    <t>НТ000009893</t>
  </si>
  <si>
    <t>'0951119101</t>
  </si>
  <si>
    <t>НТ000016151</t>
  </si>
  <si>
    <t>'7011181026</t>
  </si>
  <si>
    <t>Здоровый сон (с корнем валерьяны)</t>
  </si>
  <si>
    <t>НТ000024922</t>
  </si>
  <si>
    <t>'7011181050</t>
  </si>
  <si>
    <t>НТ000026185</t>
  </si>
  <si>
    <t>'7011181065</t>
  </si>
  <si>
    <t>Манговая ромашка</t>
  </si>
  <si>
    <t>НТ000011588</t>
  </si>
  <si>
    <t>'0951143201</t>
  </si>
  <si>
    <t>Силуэт</t>
  </si>
  <si>
    <t>НТ000026184</t>
  </si>
  <si>
    <t>'7011181063</t>
  </si>
  <si>
    <t>НТ000009889</t>
  </si>
  <si>
    <t>'0601192501</t>
  </si>
  <si>
    <t>Чай для леди</t>
  </si>
  <si>
    <t>НТ000010061</t>
  </si>
  <si>
    <t>'0304551201</t>
  </si>
  <si>
    <t>Чай Масала (YOGI TEA )</t>
  </si>
  <si>
    <t>Травяные смеси</t>
  </si>
  <si>
    <t>НТ000025802</t>
  </si>
  <si>
    <t>'7011181057</t>
  </si>
  <si>
    <t>RELAX</t>
  </si>
  <si>
    <t>НТ000009891</t>
  </si>
  <si>
    <t>'0951102501</t>
  </si>
  <si>
    <t>Альпийский луг</t>
  </si>
  <si>
    <t>НТ000023902</t>
  </si>
  <si>
    <t>'7011181041</t>
  </si>
  <si>
    <t>Имбирный лимонад</t>
  </si>
  <si>
    <t>НТ000022338</t>
  </si>
  <si>
    <t>'7011181047</t>
  </si>
  <si>
    <t>Купаж для Сауны</t>
  </si>
  <si>
    <t>НТ000009874</t>
  </si>
  <si>
    <t>'0951190101</t>
  </si>
  <si>
    <t>Ледяной Мохито</t>
  </si>
  <si>
    <t>НТ000021911</t>
  </si>
  <si>
    <t>'7011181044</t>
  </si>
  <si>
    <t>НТ000022336</t>
  </si>
  <si>
    <t>'7011181045</t>
  </si>
  <si>
    <t>НТ000009873</t>
  </si>
  <si>
    <t>'0951158501</t>
  </si>
  <si>
    <t>Сердце Дракона</t>
  </si>
  <si>
    <t>НТ000026801</t>
  </si>
  <si>
    <t>'7011181062</t>
  </si>
  <si>
    <t>Согревающий</t>
  </si>
  <si>
    <t>НТ000009890</t>
  </si>
  <si>
    <t>'0951143301</t>
  </si>
  <si>
    <t>Хамелеон</t>
  </si>
  <si>
    <t>НТ000026965</t>
  </si>
  <si>
    <t>'7011181066</t>
  </si>
  <si>
    <t>Травяные чаи Fit Life</t>
  </si>
  <si>
    <t>НТ000009892</t>
  </si>
  <si>
    <t>'0951151001</t>
  </si>
  <si>
    <t>Шавасана</t>
  </si>
  <si>
    <t>Цветы и натуральные добавки</t>
  </si>
  <si>
    <t>НТ000020117</t>
  </si>
  <si>
    <t>'701112011</t>
  </si>
  <si>
    <t>Алтайский чабрец</t>
  </si>
  <si>
    <t>НТ000027165</t>
  </si>
  <si>
    <t>'701112317</t>
  </si>
  <si>
    <t>НТ000020967</t>
  </si>
  <si>
    <t>'701112223</t>
  </si>
  <si>
    <t>Балканская липа</t>
  </si>
  <si>
    <t>НТ000020118</t>
  </si>
  <si>
    <t>'701112016</t>
  </si>
  <si>
    <t>Балканская мята</t>
  </si>
  <si>
    <t>НТ000020116</t>
  </si>
  <si>
    <t>'701112211</t>
  </si>
  <si>
    <t>Горный чабрец</t>
  </si>
  <si>
    <t>НТ000027167</t>
  </si>
  <si>
    <t>'701112318</t>
  </si>
  <si>
    <t>НТ000025550</t>
  </si>
  <si>
    <t>'30355483</t>
  </si>
  <si>
    <t>Гречишный чай (Ку Цяо Ча)</t>
  </si>
  <si>
    <t>НТ000021254</t>
  </si>
  <si>
    <t>'30355474</t>
  </si>
  <si>
    <t>Гречишный чай</t>
  </si>
  <si>
    <t>НТ000011619</t>
  </si>
  <si>
    <t>'0951112001</t>
  </si>
  <si>
    <t>Королевский гибискус (Нигерия)</t>
  </si>
  <si>
    <t>НТ000026208</t>
  </si>
  <si>
    <t>'701112303</t>
  </si>
  <si>
    <t>Лепестки календулы</t>
  </si>
  <si>
    <t>НТ000020968</t>
  </si>
  <si>
    <t>'701112006</t>
  </si>
  <si>
    <t>Майский шиповник</t>
  </si>
  <si>
    <t>НТ000027171</t>
  </si>
  <si>
    <t>'701112320</t>
  </si>
  <si>
    <t>Роза бутоны сорт 2</t>
  </si>
  <si>
    <t>НТ000021875</t>
  </si>
  <si>
    <t>'701112039</t>
  </si>
  <si>
    <t>Саган Дайля</t>
  </si>
  <si>
    <t>НТ000020515</t>
  </si>
  <si>
    <t>'39300023</t>
  </si>
  <si>
    <t>Синий чай (анчан)</t>
  </si>
  <si>
    <t>НТ000020115</t>
  </si>
  <si>
    <t>'701112041</t>
  </si>
  <si>
    <t>Царская ромашка</t>
  </si>
  <si>
    <t>НТ000021299</t>
  </si>
  <si>
    <t>'30300522</t>
  </si>
  <si>
    <t>Н0000002407</t>
  </si>
  <si>
    <t>'03030218</t>
  </si>
  <si>
    <t>Цветы жасмина (Китай) (Mo Li Hua)</t>
  </si>
  <si>
    <t>НТ000013571</t>
  </si>
  <si>
    <t>'30300505</t>
  </si>
  <si>
    <t>Цветы розы (Mei Gui Hua)</t>
  </si>
  <si>
    <t>НТ000011251</t>
  </si>
  <si>
    <t>'30300222</t>
  </si>
  <si>
    <t>Цветы хризантемы (Китай) (Ju Hua)</t>
  </si>
  <si>
    <t>НТ000025718</t>
  </si>
  <si>
    <t>'701112316</t>
  </si>
  <si>
    <t>Шиповник (Шахло Королевский)</t>
  </si>
  <si>
    <t>НТ000007841</t>
  </si>
  <si>
    <t>'30304650</t>
  </si>
  <si>
    <t>Ягоды Годжи (Китай) (Gou Qi)</t>
  </si>
  <si>
    <t>Цветной чай</t>
  </si>
  <si>
    <t>НТ000030313</t>
  </si>
  <si>
    <t>'9011171041</t>
  </si>
  <si>
    <t>НТ000030311</t>
  </si>
  <si>
    <t>'9011171040</t>
  </si>
  <si>
    <t>НТ000030310</t>
  </si>
  <si>
    <t>'9011171039</t>
  </si>
  <si>
    <t>НТ000030312</t>
  </si>
  <si>
    <t>'7011181078</t>
  </si>
  <si>
    <t>НТ000030315</t>
  </si>
  <si>
    <t>'7011181081</t>
  </si>
  <si>
    <t>НТ000030314</t>
  </si>
  <si>
    <t>'7011181079</t>
  </si>
  <si>
    <t>НТ000030309</t>
  </si>
  <si>
    <t>'9011171038</t>
  </si>
  <si>
    <t>Этнический чай "Ройбуш"</t>
  </si>
  <si>
    <t>НТ000025112</t>
  </si>
  <si>
    <t>'0951181051</t>
  </si>
  <si>
    <t>Вишневый ройбуш</t>
  </si>
  <si>
    <t>НТ000025670</t>
  </si>
  <si>
    <t>'0951181053</t>
  </si>
  <si>
    <t>НТ000019417</t>
  </si>
  <si>
    <t>'0951105901</t>
  </si>
  <si>
    <t>Крем-Карамель</t>
  </si>
  <si>
    <t>НТ000011624</t>
  </si>
  <si>
    <t>'0951133301</t>
  </si>
  <si>
    <t>Маракеш</t>
  </si>
  <si>
    <t>НТ000026194</t>
  </si>
  <si>
    <t>'7011181064</t>
  </si>
  <si>
    <t>НТ000011534</t>
  </si>
  <si>
    <t>'0951156401</t>
  </si>
  <si>
    <t>Ройбуш Original</t>
  </si>
  <si>
    <t>НТ000012166</t>
  </si>
  <si>
    <t>'951145024</t>
  </si>
  <si>
    <t>Ройбуш Original (Long Cut)</t>
  </si>
  <si>
    <t>НТ000011652</t>
  </si>
  <si>
    <t>'0951107201</t>
  </si>
  <si>
    <t>Ройбуш земляничный</t>
  </si>
  <si>
    <t>НТ000009801</t>
  </si>
  <si>
    <t>'0951176601</t>
  </si>
  <si>
    <t>Ройбуш Императора</t>
  </si>
  <si>
    <t>НТ000009861</t>
  </si>
  <si>
    <t>'0951150801</t>
  </si>
  <si>
    <t>Черничная поляна</t>
  </si>
  <si>
    <t>НТ000009881</t>
  </si>
  <si>
    <t>'0951182001</t>
  </si>
  <si>
    <t>Ягодный поцелуй</t>
  </si>
  <si>
    <t>Этнический чай "Мате"</t>
  </si>
  <si>
    <t>НТ000011618</t>
  </si>
  <si>
    <t>'0951102101</t>
  </si>
  <si>
    <t>Зеленый мате</t>
  </si>
  <si>
    <t>НТ000009888</t>
  </si>
  <si>
    <t>'0951123701</t>
  </si>
  <si>
    <t>Лимонный мате</t>
  </si>
  <si>
    <t>НТ000031549</t>
  </si>
  <si>
    <t>'0951143723</t>
  </si>
  <si>
    <t>НТ000031550</t>
  </si>
  <si>
    <t>'0951143724</t>
  </si>
  <si>
    <t>НТ000031547</t>
  </si>
  <si>
    <t>'0951143722</t>
  </si>
  <si>
    <t>Фруктовые смеси</t>
  </si>
  <si>
    <t>НТ000015085</t>
  </si>
  <si>
    <t>'9011171013</t>
  </si>
  <si>
    <t>Вишневый пунш</t>
  </si>
  <si>
    <t>НТ000021871</t>
  </si>
  <si>
    <t>'9011171028</t>
  </si>
  <si>
    <t>Вишневый Пунш Премиум</t>
  </si>
  <si>
    <t>НТ000009884</t>
  </si>
  <si>
    <t>'0901101201</t>
  </si>
  <si>
    <t>Клубничный зефир</t>
  </si>
  <si>
    <t>НТ000009807</t>
  </si>
  <si>
    <t>'0901152501</t>
  </si>
  <si>
    <t>Королевский десерт</t>
  </si>
  <si>
    <t>НТ000022337</t>
  </si>
  <si>
    <t>'9011181046</t>
  </si>
  <si>
    <t>НТ000020453</t>
  </si>
  <si>
    <t>'9011171019</t>
  </si>
  <si>
    <t>Летний поцелуй</t>
  </si>
  <si>
    <t>НТ000023076</t>
  </si>
  <si>
    <t>'9011171025</t>
  </si>
  <si>
    <t>Малиновый бум</t>
  </si>
  <si>
    <t>НТ000030002</t>
  </si>
  <si>
    <t>'9011171036</t>
  </si>
  <si>
    <t>НТ000011625</t>
  </si>
  <si>
    <t>'0901103401</t>
  </si>
  <si>
    <t>Наглый фрукт</t>
  </si>
  <si>
    <t>НТ000029567</t>
  </si>
  <si>
    <t>'9011171042</t>
  </si>
  <si>
    <t>НТ000021080</t>
  </si>
  <si>
    <t>'9011171023</t>
  </si>
  <si>
    <t>Розовая пантера</t>
  </si>
  <si>
    <t>НТ000014957</t>
  </si>
  <si>
    <t>'9011171011</t>
  </si>
  <si>
    <t>Ягодный джаз</t>
  </si>
  <si>
    <t>НТ000009880</t>
  </si>
  <si>
    <t>'0901162101</t>
  </si>
  <si>
    <t>Ягодный коктейль</t>
  </si>
  <si>
    <t>НТ000009883</t>
  </si>
  <si>
    <t>'0901192101</t>
  </si>
  <si>
    <t>Ягодный фреш</t>
  </si>
  <si>
    <t>Черные чаи с добавками Премиум</t>
  </si>
  <si>
    <t>НТ000011936</t>
  </si>
  <si>
    <t>'06101849</t>
  </si>
  <si>
    <t>Брызги Шампанского Премиум</t>
  </si>
  <si>
    <t>НТ000011938</t>
  </si>
  <si>
    <t>'06101711</t>
  </si>
  <si>
    <t>Земляника со сливками Премиум</t>
  </si>
  <si>
    <t>НТ000011940</t>
  </si>
  <si>
    <t>'06101685</t>
  </si>
  <si>
    <t>Чай Императора Премиум</t>
  </si>
  <si>
    <t>Элитные зеленые и жасминовые чаи</t>
  </si>
  <si>
    <t>НТ000020014</t>
  </si>
  <si>
    <t>'30355467</t>
  </si>
  <si>
    <t>Н0000001457</t>
  </si>
  <si>
    <t>'03535029</t>
  </si>
  <si>
    <t>Глаз Феникса (Mo Li Feng Yan)</t>
  </si>
  <si>
    <t>Н0000001419</t>
  </si>
  <si>
    <t>'03030107</t>
  </si>
  <si>
    <t>Жасминовая Жемчужина (Mo Li Long Zhu)</t>
  </si>
  <si>
    <t>Н0000001441</t>
  </si>
  <si>
    <t>'03030148</t>
  </si>
  <si>
    <t>Жасминовая россыпь (Mo Li Zhen Luo)</t>
  </si>
  <si>
    <t>Н0000001432</t>
  </si>
  <si>
    <t>'03030128</t>
  </si>
  <si>
    <t>Зеленая обезьяна (Lu Hou)</t>
  </si>
  <si>
    <t>НТ000030724</t>
  </si>
  <si>
    <t>'30400003</t>
  </si>
  <si>
    <t>НТ000020013</t>
  </si>
  <si>
    <t>'30355466</t>
  </si>
  <si>
    <t>Элитные белые  чаи</t>
  </si>
  <si>
    <t>Н0000001423</t>
  </si>
  <si>
    <t>'03030111</t>
  </si>
  <si>
    <t>Н0000001418</t>
  </si>
  <si>
    <t>'03030106</t>
  </si>
  <si>
    <t>Серебряные нити (Bai Long Zhu)</t>
  </si>
  <si>
    <t>Элитные черные чаи</t>
  </si>
  <si>
    <t>Н0000001422</t>
  </si>
  <si>
    <t>'03030110</t>
  </si>
  <si>
    <t>Глаз тигра (Pu Erh Maojian)</t>
  </si>
  <si>
    <t>НТ000020009</t>
  </si>
  <si>
    <t>'30355463</t>
  </si>
  <si>
    <t>Н0000001455</t>
  </si>
  <si>
    <t>'03535050</t>
  </si>
  <si>
    <t>Желтый дракон (Hong Jin Long)</t>
  </si>
  <si>
    <t>НТ000006083</t>
  </si>
  <si>
    <t>'03035410</t>
  </si>
  <si>
    <t>Золотая Обезьяна (Дянь Хун) (Jin Mao Hou)</t>
  </si>
  <si>
    <t>Н0000001462</t>
  </si>
  <si>
    <t>'03030199</t>
  </si>
  <si>
    <t>Золотая улитка (Hong Jin Long)</t>
  </si>
  <si>
    <t>Н0000004930</t>
  </si>
  <si>
    <t>'03535082</t>
  </si>
  <si>
    <t>Н0000003790</t>
  </si>
  <si>
    <t>'04747394</t>
  </si>
  <si>
    <t>Черный хрусталь (Ceylon FBOPF Extra Special)</t>
  </si>
  <si>
    <t>Н0000001465</t>
  </si>
  <si>
    <t>'03535072</t>
  </si>
  <si>
    <t>Щедрость богов (Jin Luo Wang)</t>
  </si>
  <si>
    <t>Зеленые связанные чаи с добавками</t>
  </si>
  <si>
    <t>Н0000008317</t>
  </si>
  <si>
    <t>'03035402</t>
  </si>
  <si>
    <t>Земляничная лакомка (Bu Bu Gao Shen)</t>
  </si>
  <si>
    <t>Н0000007158</t>
  </si>
  <si>
    <t>'03030406</t>
  </si>
  <si>
    <t>Китайский манго (Qiu Shui Yi Ren)</t>
  </si>
  <si>
    <t>НТ000021253</t>
  </si>
  <si>
    <t>'30355476</t>
  </si>
  <si>
    <t>Магический шар</t>
  </si>
  <si>
    <t>Н0000006711</t>
  </si>
  <si>
    <t>'03030392</t>
  </si>
  <si>
    <t>Сладкое сердце (Tian Xian Pei (Nai You Jiao Tang)</t>
  </si>
  <si>
    <t>Н0000008318</t>
  </si>
  <si>
    <t>'03030426</t>
  </si>
  <si>
    <t>Сливочная помадка (Jin Zhan Mo Li (Bo Luo Nai You)</t>
  </si>
  <si>
    <t>НТ000021250</t>
  </si>
  <si>
    <t>'30355475</t>
  </si>
  <si>
    <t>Сокровище Феникса</t>
  </si>
  <si>
    <t>Н0000006712</t>
  </si>
  <si>
    <t>'03030393</t>
  </si>
  <si>
    <t>Сочный виноград (Tian Xian Pei (Pu Tao)</t>
  </si>
  <si>
    <t>Зеленые классические связанные чаи</t>
  </si>
  <si>
    <t>Н0000001447</t>
  </si>
  <si>
    <t>'03030168</t>
  </si>
  <si>
    <t>Черные классические связанные чаи</t>
  </si>
  <si>
    <t>Н0000005504</t>
  </si>
  <si>
    <t>'03535387</t>
  </si>
  <si>
    <t>Огненный дракон (Long Feng Cheng Xiang)</t>
  </si>
  <si>
    <t>Кол-во SKU</t>
  </si>
  <si>
    <t>сумма закупки чая в заказе</t>
  </si>
  <si>
    <t>Скидка %</t>
  </si>
  <si>
    <t>количество наименований чая в заказе</t>
  </si>
  <si>
    <t>Всего скидка %</t>
  </si>
  <si>
    <r>
      <t xml:space="preserve">Органик Detox черный чай (Сертификат Органик)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</si>
  <si>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Органик Лорд Грей черный чай (Сертификат Органик)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</si>
  <si>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Витанаканда-типс (Vitanakanda FBOP Extra Special)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</si>
  <si>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Легенда Ялии (FBOPF Extra Special)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</si>
  <si>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Цейлон Кенилворт BOP1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</si>
  <si>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Цейлон Кенилворт FBOP1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</si>
  <si>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Цейлонский слон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</si>
  <si>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Ассам Гималаи (Assam FOP, второй сбор) </t>
    </r>
    <r>
      <rPr>
        <b/>
        <i/>
        <sz val="12"/>
        <color indexed="10"/>
        <rFont val="Arial"/>
        <family val="2"/>
      </rPr>
      <t>Акция! скидка 25% с 22.07.2024 по 31.08.2024</t>
    </r>
  </si>
  <si>
    <r>
      <t xml:space="preserve">Ассам Джинджиа GFOP </t>
    </r>
    <r>
      <rPr>
        <b/>
        <i/>
        <sz val="12"/>
        <color indexed="10"/>
        <rFont val="Arial"/>
        <family val="2"/>
      </rPr>
      <t>Акция! скидка 25% с 22.07.2024 по 31.08.2024</t>
    </r>
  </si>
  <si>
    <r>
      <t xml:space="preserve">Ассам Меленг (Сады Индии) (Assam Meleng SFTGFOP1 Cl., второй сбор) </t>
    </r>
    <r>
      <rPr>
        <b/>
        <i/>
        <sz val="12"/>
        <color indexed="10"/>
        <rFont val="Arial"/>
        <family val="2"/>
      </rPr>
      <t>Акция! скидка 25% с 22.07.2024 по 31.08.2024</t>
    </r>
  </si>
  <si>
    <r>
      <t xml:space="preserve">Дарджилинг №28 (Darjeeling FTGFOP1, второй сбор) </t>
    </r>
    <r>
      <rPr>
        <b/>
        <i/>
        <sz val="12"/>
        <color indexed="10"/>
        <rFont val="Arial"/>
        <family val="2"/>
      </rPr>
      <t>Акция! скидка 25% с 22.07.2024 по 31.08.2024</t>
    </r>
  </si>
  <si>
    <r>
      <t xml:space="preserve">Дарджилинг Путтабонг FTGFOP (CL) </t>
    </r>
    <r>
      <rPr>
        <b/>
        <i/>
        <sz val="12"/>
        <color indexed="10"/>
        <rFont val="Arial"/>
        <family val="2"/>
      </rPr>
      <t>Акция! скидка 25% с 22.07.2024 по 31.08.2024</t>
    </r>
  </si>
  <si>
    <r>
      <t xml:space="preserve">Золотой Мин Хун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</si>
  <si>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Кольцо Дракона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</si>
  <si>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Красные нити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</si>
  <si>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Красные спирали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</si>
  <si>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Лист Конфуция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25% с 19.08.2024 по 22.09.2024</t>
    </r>
  </si>
  <si>
    <r>
      <t xml:space="preserve">Тэ Цзи Гунфу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</si>
  <si>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Цзю Цюй Хун Мэй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</si>
  <si>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Черный тигр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</si>
  <si>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Чёрный чай "Туо-Ча"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</si>
  <si>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Вкусный чай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</si>
  <si>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Турецкий чай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25% с 19.08.2024 по 22.09.2024</t>
    </r>
  </si>
  <si>
    <r>
      <t xml:space="preserve">Богатырский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</si>
  <si>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Купеческий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25% с 19.08.2024 по 22.09.2024</t>
    </r>
  </si>
  <si>
    <r>
      <t xml:space="preserve">Русские традиции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</si>
  <si>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Самоварный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</si>
  <si>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Царский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</si>
  <si>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Кения Великая Долина GFBOP1SPE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</si>
  <si>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Большой красный халат (Da Hong Pao)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</si>
  <si>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Черный шуй сянь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</si>
  <si>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Вишневый шоколад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</si>
  <si>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Клубника-Малина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</si>
  <si>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Королевский Женьшень Оолонг (Ren Shen Wu Long)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</si>
  <si>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Манговый рай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</si>
  <si>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Манговый улун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</si>
  <si>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Молочно-клубничный улун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</si>
  <si>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Молочно-персиковый улун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</si>
  <si>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Поцелуй Мадонны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</si>
  <si>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Тайвань Найсян Алишань улун (молочный)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</si>
  <si>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Золотой женьшень(с натуральным корнем женьшеня)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</si>
  <si>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Люй Мао Фен (Lu Mao Feng)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</si>
  <si>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Японская Банча </t>
    </r>
    <r>
      <rPr>
        <b/>
        <i/>
        <sz val="12"/>
        <color indexed="10"/>
        <rFont val="Arial"/>
        <family val="2"/>
      </rPr>
      <t>Акция! скидка 35% с 10.06.2024 по 31.08.2024</t>
    </r>
  </si>
  <si>
    <r>
      <t xml:space="preserve">Японская Кукича </t>
    </r>
    <r>
      <rPr>
        <b/>
        <i/>
        <sz val="12"/>
        <color indexed="10"/>
        <rFont val="Arial"/>
        <family val="2"/>
      </rPr>
      <t>Акция! скидка 35% с 10.06.2024 по 31.08.2024</t>
    </r>
  </si>
  <si>
    <r>
      <t xml:space="preserve">Японская Ходжича </t>
    </r>
    <r>
      <rPr>
        <b/>
        <i/>
        <sz val="12"/>
        <color indexed="10"/>
        <rFont val="Arial"/>
        <family val="2"/>
      </rPr>
      <t>Акция! скидка 35% с 10.06.2024 по 31.08.2024</t>
    </r>
  </si>
  <si>
    <r>
      <t xml:space="preserve">Сен-Ча (Тайвань) (Taiwan Sen Cha)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</si>
  <si>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Английский завтрак с натуралльным бергамотом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</si>
  <si>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Апельсиновый бергамот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</si>
  <si>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Белый бергамот (купаж Цейлон с типсами белого чая)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</si>
  <si>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Эрл Грей Special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</si>
  <si>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Ягодный бергамот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</si>
  <si>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Апельсиновая клюква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При покупке от 2-х штук с 22.07.2024  по 31.08.2024, подарок Набор с подставкой "С Новым годом" змей ч-ка +подставка</t>
    </r>
  </si>
  <si>
    <r>
      <t xml:space="preserve">Апельсиновое шампанское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</si>
  <si>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Брусника Клубника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</si>
  <si>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Версаль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</si>
  <si>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Вишневый Дарджилинг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25% с 19.08.2024 по 22.09.2024</t>
    </r>
  </si>
  <si>
    <r>
      <t xml:space="preserve">Гавайское танго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</si>
  <si>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Грация вкуса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</si>
  <si>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Клубничная смородина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</si>
  <si>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Клубничное шампанское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</si>
  <si>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Клубничный апельсин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</si>
  <si>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Клубничный виноград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</si>
  <si>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Ледяной Персик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</si>
  <si>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Лесной дух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</si>
  <si>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Морозные ягоды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</si>
  <si>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Норвежский сбор </t>
    </r>
    <r>
      <rPr>
        <b/>
        <i/>
        <sz val="12"/>
        <color indexed="10"/>
        <rFont val="Arial"/>
        <family val="2"/>
      </rPr>
      <t>Акция! скидка 30% с 11.04.2024 по 31.08.2024</t>
    </r>
  </si>
  <si>
    <r>
      <t xml:space="preserve">С праздником! (Зимняя груша)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</si>
  <si>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Сибирские ягоды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</si>
  <si>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Сибирский лекарь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</si>
  <si>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Сладкая черешня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</si>
  <si>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Сливочная дыня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</si>
  <si>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Снежная клюква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</si>
  <si>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Сочная клюква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</si>
  <si>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Таежный травник(с шишками)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</si>
  <si>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Чай с облепихой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</si>
  <si>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Шоколадная перчинка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</si>
  <si>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Амазонка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При покупке от 2-х штук с 22.07.2024  по 31.08.2024, подарок Набор с подставкой "С Новым годом" змей ч-ка +подставка</t>
    </r>
  </si>
  <si>
    <r>
      <t xml:space="preserve">Апельсиновый сад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</si>
  <si>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Брызги шампанского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</si>
  <si>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Вишневый чай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</si>
  <si>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Клубника -Маракуйя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</si>
  <si>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Клубника со взбитыми сливками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</si>
  <si>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Клубничная брусника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</si>
  <si>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Князь Владимир </t>
    </r>
    <r>
      <rPr>
        <b/>
        <i/>
        <sz val="12"/>
        <color indexed="10"/>
        <rFont val="Arial"/>
        <family val="2"/>
      </rPr>
      <t>Акция! При покупке от 2-х штук с 22.07.2024  по 31.08.2024, подарок Кружка "Забавные медведи", 350 мл</t>
    </r>
  </si>
  <si>
    <r>
      <t xml:space="preserve">Манговый апельсин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</si>
  <si>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Манговый рай (премиум)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</si>
  <si>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Ночь Любви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</si>
  <si>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Поздравляем! Клубничный ананас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</si>
  <si>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 праздником! (Клюква-облепиха)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25% с 19.08.2024 по 22.09.2024</t>
    </r>
  </si>
  <si>
    <r>
      <t xml:space="preserve">Сладкая малина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</si>
  <si>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Соу-сэп Мирабелла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</si>
  <si>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Заряд бодрости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</si>
  <si>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Крепкий сон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</si>
  <si>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Стройность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</si>
  <si>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Липа с мятой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</si>
  <si>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Малина с мятой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</si>
  <si>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Шаманский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</si>
  <si>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Апельсин кольца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</si>
  <si>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Грейпфрут кольца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</si>
  <si>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Цветки (бутоны) хризантемы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</si>
  <si>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Бордо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</si>
  <si>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Индиго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</si>
  <si>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Маджента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</si>
  <si>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Малахитовый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</si>
  <si>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Сапфировый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</si>
  <si>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Фиеста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</si>
  <si>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Янтарный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</si>
  <si>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Клубничное мороженое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</si>
  <si>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Ройбуш "Карамельная груша"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</si>
  <si>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Мате с какао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</si>
  <si>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Персиковый мате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</si>
  <si>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Цитрусовый мате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</si>
  <si>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Купаж для глинтвейна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</si>
  <si>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Наглый апельсин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При покупке от 2-х штук с 22.07.2024  по 31.08.2024, подарок Кружка "Забавные медведи", 350 мл</t>
    </r>
  </si>
  <si>
    <r>
      <t xml:space="preserve">Нахальный фрукт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</si>
  <si>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Ан Джи Бай Ча (limited collection) </t>
    </r>
    <r>
      <rPr>
        <b/>
        <i/>
        <sz val="12"/>
        <color indexed="10"/>
        <rFont val="Arial"/>
        <family val="2"/>
      </rPr>
      <t>Акция! скидка 25% с 22.07.2024 по 31.08.2024</t>
    </r>
  </si>
  <si>
    <r>
      <t xml:space="preserve">Полет Феникса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</si>
  <si>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Тай Пин Хоу Куй (limited collection) </t>
    </r>
    <r>
      <rPr>
        <b/>
        <i/>
        <sz val="12"/>
        <color indexed="10"/>
        <rFont val="Arial"/>
        <family val="2"/>
      </rPr>
      <t>Акция! скидка 25% с 22.07.2024 по 31.08.2024</t>
    </r>
  </si>
  <si>
    <r>
      <t xml:space="preserve">Серебряные иглы (Yin Zhen) </t>
    </r>
    <r>
      <rPr>
        <b/>
        <i/>
        <sz val="12"/>
        <color indexed="10"/>
        <rFont val="Arial"/>
        <family val="2"/>
      </rPr>
      <t>Акция! скидка 25% с 22.07.2024 по 31.08.2024</t>
    </r>
  </si>
  <si>
    <r>
      <t xml:space="preserve">Дзинь Дзюнь Мей (limited collection) </t>
    </r>
    <r>
      <rPr>
        <b/>
        <i/>
        <sz val="12"/>
        <color indexed="10"/>
        <rFont val="Arial"/>
        <family val="2"/>
      </rPr>
      <t>Акция! скидка 25% с 22.07.2024 по 31.08.2024</t>
    </r>
  </si>
  <si>
    <r>
      <t xml:space="preserve">Черный принц (Long Rui)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</si>
  <si>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r>
      <t xml:space="preserve">Личи с красной сливой (Hong qiao mei li zhi) </t>
    </r>
    <r>
      <rPr>
        <b/>
        <i/>
        <sz val="12"/>
        <color indexed="10"/>
        <rFont val="Arial"/>
        <family val="2"/>
      </rPr>
      <t>Акция! скидка 25% с 19.08.2024 по 22.09.2024</t>
    </r>
  </si>
  <si>
    <t>Фильтр</t>
  </si>
  <si>
    <t>Пу-эры Шен ПРЕССОВАННЫЕ</t>
  </si>
  <si>
    <t>НТ000021295</t>
  </si>
  <si>
    <t>'30300520</t>
  </si>
  <si>
    <t>НТ000021296</t>
  </si>
  <si>
    <t>'30300521</t>
  </si>
  <si>
    <t>НТ000013568</t>
  </si>
  <si>
    <t>'30355441</t>
  </si>
  <si>
    <t>НТ000013567</t>
  </si>
  <si>
    <t>'30355440</t>
  </si>
  <si>
    <t>Чунь Юань, выдержка 5 лет, регион Мэнхай, 357 г</t>
  </si>
  <si>
    <t>Пу-эры Шу ПРЕССОВАННЫЕ Плантационные</t>
  </si>
  <si>
    <t>НТ000017984</t>
  </si>
  <si>
    <t>'30355453</t>
  </si>
  <si>
    <t>Бан Жан Гон Тин, 340гр (2015г, провинция Юньнань, Menghai Chunfeng Tea Factory), 6 лет</t>
  </si>
  <si>
    <t>НТ000024408</t>
  </si>
  <si>
    <t>'30355493</t>
  </si>
  <si>
    <t>НТ000024407</t>
  </si>
  <si>
    <t>'30355492</t>
  </si>
  <si>
    <t>НТ000024404</t>
  </si>
  <si>
    <t>'30355489</t>
  </si>
  <si>
    <t>НТ000021294</t>
  </si>
  <si>
    <t>'30300519</t>
  </si>
  <si>
    <t>НТ000017981</t>
  </si>
  <si>
    <t>'30355450</t>
  </si>
  <si>
    <t>Высший сорт блин №5, 357гр (2016г, провинция Юньнань, Menghai Chunfeng Tea Factory), 5 лет</t>
  </si>
  <si>
    <t>НТ000024406</t>
  </si>
  <si>
    <t>'30355491</t>
  </si>
  <si>
    <t>НТ000017985</t>
  </si>
  <si>
    <t>'30355454</t>
  </si>
  <si>
    <t>Дворцовый пуэр в плитках, 100гр ( 2016г, провинция Юньнань, Menghai Guanglinfu Tea Factory) 9 лет</t>
  </si>
  <si>
    <t>НТ000017988</t>
  </si>
  <si>
    <t>'30355460</t>
  </si>
  <si>
    <t>Двухлетний Блин, 250гр (2016г, провинция Юньнань, Kunming Hengkang Tea Factory) 2 года</t>
  </si>
  <si>
    <t>НТ000022401</t>
  </si>
  <si>
    <t>'30355479</t>
  </si>
  <si>
    <t>НТ000024405</t>
  </si>
  <si>
    <t>'30355490</t>
  </si>
  <si>
    <t>НТ000024414</t>
  </si>
  <si>
    <t>'30355497</t>
  </si>
  <si>
    <t>НТ000011658</t>
  </si>
  <si>
    <t>'30350429</t>
  </si>
  <si>
    <t>Книга перемен [2014; Провинция Юньнань; Menghai Li Ming Tea Factory], 5 лет, 50 гр</t>
  </si>
  <si>
    <t>Н0000008329</t>
  </si>
  <si>
    <t>'03030434</t>
  </si>
  <si>
    <t>Магия Пу-Эра [2012; Провинция Юньнань; Denfu Tea Factory] (Qian Shun Fang Zhuan), 4 года, 500 гр</t>
  </si>
  <si>
    <t>НТ000024412</t>
  </si>
  <si>
    <t>'30355495</t>
  </si>
  <si>
    <t>Н0000008328</t>
  </si>
  <si>
    <t>'03030436</t>
  </si>
  <si>
    <t>Монетка [2014; Провинция Юньнань; Denfu Tea Factory] (Lu Bo Zhi Bao Mini Pu Er), 3 года, 500 гр</t>
  </si>
  <si>
    <t>НТ000024411</t>
  </si>
  <si>
    <t>'30355494</t>
  </si>
  <si>
    <t>Н0000008320</t>
  </si>
  <si>
    <t>'03030422</t>
  </si>
  <si>
    <t>Пу-Эр Императора [2014; Провинция Юньнань; Denfu Tea Factory] (Shu Puer Bing), 10 лет, 100 гр</t>
  </si>
  <si>
    <t>НТ000027309</t>
  </si>
  <si>
    <t>'30300333</t>
  </si>
  <si>
    <t>НТ000025268</t>
  </si>
  <si>
    <t>'30300539</t>
  </si>
  <si>
    <t>НТ000024413</t>
  </si>
  <si>
    <t>'30355496</t>
  </si>
  <si>
    <t>Н0000002372</t>
  </si>
  <si>
    <t>'03030206</t>
  </si>
  <si>
    <t>Туо-Ча [2014; Провинция Юньнань; Denfu Tea Factory] (Pu Er Tuo Cha), 3 года, 500 гр</t>
  </si>
  <si>
    <t>НТ000017983</t>
  </si>
  <si>
    <t>'30355452</t>
  </si>
  <si>
    <t>Фу Хай Чи Цзе Бинг, 320гр (2016г, провинция Юньнань, Menghai Fuhai Tea Factory), 8 лет</t>
  </si>
  <si>
    <t>НТ000017987</t>
  </si>
  <si>
    <t>'30355458</t>
  </si>
  <si>
    <t>Цзя Му Тэ Цзи Туо Ча, 100гр ( 2011г, провинция Юньнань, Menghai Jiamu Tea Factory), 9 лет</t>
  </si>
  <si>
    <t>НТ000024415</t>
  </si>
  <si>
    <t>'30355498</t>
  </si>
  <si>
    <t>НТ000011661</t>
  </si>
  <si>
    <t>'30350555</t>
  </si>
  <si>
    <t>НТ000017982</t>
  </si>
  <si>
    <t>'30355451</t>
  </si>
  <si>
    <t>Ю Пин Гон Тин, 357гр (2015г, провинция Юньнань, Menghai Xingyi Tea Factory), 8 лет</t>
  </si>
  <si>
    <t>НТ000018283</t>
  </si>
  <si>
    <t>'30355462</t>
  </si>
  <si>
    <t>Юньнаньский (квадрат), 7гр ( провинция Юньнань), 4 года</t>
  </si>
  <si>
    <t>НТ000018279</t>
  </si>
  <si>
    <t>'30355449</t>
  </si>
  <si>
    <t>Юньнаньский (медальон), 8гр (2015г, провинция Юннань), 4 года</t>
  </si>
  <si>
    <t>НТ000018280</t>
  </si>
  <si>
    <t>'30355456</t>
  </si>
  <si>
    <t>Юньнаньский Удача, 7гр (2015г, провинция Юньнань), 5 лет</t>
  </si>
  <si>
    <t>Пу-эры Шу ПРЕССОВАННЫЕ с добавками</t>
  </si>
  <si>
    <t>НТ000011707</t>
  </si>
  <si>
    <t>'30305041</t>
  </si>
  <si>
    <t>Молочный [Провинция Юньнань; Denfu Tea Factory] (Nai You Pu Er), 100 гр, 5 лет</t>
  </si>
  <si>
    <t>Пу-эры Шу РАССЫПНЫЕ Плантационные</t>
  </si>
  <si>
    <t>НТ000025553</t>
  </si>
  <si>
    <t>'30355486</t>
  </si>
  <si>
    <t>НТ000010073</t>
  </si>
  <si>
    <t>'0303018001</t>
  </si>
  <si>
    <t>Дворцовый [Провинция Юньнань; Denfu Tea Factory] (Gong Ting Pu Er), 7 лет</t>
  </si>
  <si>
    <t>НТ000018281</t>
  </si>
  <si>
    <t>'30355457</t>
  </si>
  <si>
    <t>Дворцовый пуэр 1997 (провинция Юньнань), 5 лет</t>
  </si>
  <si>
    <t>НТ000020011</t>
  </si>
  <si>
    <t>'30355471</t>
  </si>
  <si>
    <t>Древесный, 3 года</t>
  </si>
  <si>
    <t>НТ000010072</t>
  </si>
  <si>
    <t>'0303042101</t>
  </si>
  <si>
    <t>Королевский [Провинция Юньнань; Denfu Tea Factory] (San Nian Pu Er Yi Ji), 5 лет</t>
  </si>
  <si>
    <t>НТ000025554</t>
  </si>
  <si>
    <t>'30355487</t>
  </si>
  <si>
    <t>НТ000021297</t>
  </si>
  <si>
    <t>'30300517</t>
  </si>
  <si>
    <t>НТ000011709</t>
  </si>
  <si>
    <t>'30300488</t>
  </si>
  <si>
    <t>Мудрость [Провинция Юньнань; Denfu Tea Factory] (Wu Ji pu er), 5 лет</t>
  </si>
  <si>
    <t>Н0000008331</t>
  </si>
  <si>
    <t>'03030429</t>
  </si>
  <si>
    <t>Помело [2008; Провинция Юньнань; Denfu Tea Factory] (You Zi Pu Er), 3 года</t>
  </si>
  <si>
    <t>НТ000027302</t>
  </si>
  <si>
    <t>'30300331</t>
  </si>
  <si>
    <t>НТ000011698</t>
  </si>
  <si>
    <t>'30350430</t>
  </si>
  <si>
    <t>Старые чайные головы [Провинция Юньнань; Menghai Li Ming Tea Factory (Lao Cha Tou Pu Er), 7 лет</t>
  </si>
  <si>
    <t>НТ000009975</t>
  </si>
  <si>
    <t>'0353507401</t>
  </si>
  <si>
    <t>Философия Китая [Провинция Юньнань; Menghai Li Ming Tea Factory],10 лет</t>
  </si>
  <si>
    <t>НТ000026698</t>
  </si>
  <si>
    <t>'30355501</t>
  </si>
  <si>
    <t>НТ000018282</t>
  </si>
  <si>
    <t>'30355459</t>
  </si>
  <si>
    <t>Пу-эры Шу РАССЫПНЫЕ с добавками</t>
  </si>
  <si>
    <t>НТ000026958</t>
  </si>
  <si>
    <t>'8511151233</t>
  </si>
  <si>
    <t>Бодрый</t>
  </si>
  <si>
    <t>НТ000028043</t>
  </si>
  <si>
    <t>'6011151332</t>
  </si>
  <si>
    <t>НТ000009917</t>
  </si>
  <si>
    <t>'0601124501</t>
  </si>
  <si>
    <t>Вишневый Пу-Эр</t>
  </si>
  <si>
    <t>НТ000022479</t>
  </si>
  <si>
    <t>'8511151231</t>
  </si>
  <si>
    <t>Дикий мужчина</t>
  </si>
  <si>
    <t>НТ000009913</t>
  </si>
  <si>
    <t>'0601124601</t>
  </si>
  <si>
    <t>Земляничный Пу-Эр</t>
  </si>
  <si>
    <t>НТ000029002</t>
  </si>
  <si>
    <t>'6011151353</t>
  </si>
  <si>
    <t>НТ000028195</t>
  </si>
  <si>
    <t>'8511151297</t>
  </si>
  <si>
    <t>НТ000010074</t>
  </si>
  <si>
    <t>'0303037701</t>
  </si>
  <si>
    <t>Молочный [Провинция Юньнань; Denfu Tea Factory] (Nai You Pu Er)</t>
  </si>
  <si>
    <t>НТ000027989</t>
  </si>
  <si>
    <t>'8511151298</t>
  </si>
  <si>
    <t>Пу-эры_принадлежности</t>
  </si>
  <si>
    <t>НТ000010880</t>
  </si>
  <si>
    <t>'23666344</t>
  </si>
  <si>
    <t>Н0000008285</t>
  </si>
  <si>
    <t>'3230423</t>
  </si>
  <si>
    <t>Нож для Пу-Эра</t>
  </si>
  <si>
    <t>Н0000006786</t>
  </si>
  <si>
    <t>'03030400</t>
  </si>
  <si>
    <t>Подставка под Пу-Эр</t>
  </si>
  <si>
    <r>
      <t xml:space="preserve">Bing Dao 357 г, выдержка 5 лет, регион Мэнхай </t>
    </r>
    <r>
      <rPr>
        <b/>
        <i/>
        <sz val="12"/>
        <color indexed="10"/>
        <rFont val="Arial"/>
        <family val="2"/>
      </rPr>
      <t>Акция! скидка 25% с 21.08.2024 по 30.09.2024</t>
    </r>
  </si>
  <si>
    <r>
      <t xml:space="preserve">Dashu 357 г, выдержка 2 года, регион Мэнхай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</si>
  <si>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Да-И, выдержка 7 лет, регион Мэнхай, 357 г </t>
    </r>
    <r>
      <rPr>
        <b/>
        <i/>
        <sz val="12"/>
        <color indexed="10"/>
        <rFont val="Arial"/>
        <family val="2"/>
      </rPr>
      <t>Акция! скидка 25% с 21.08.2024 по 30.09.2024</t>
    </r>
  </si>
  <si>
    <r>
      <t xml:space="preserve">Бинг Дао Минг Шань, 357гр, 5 лет, регион Мэнхай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</si>
  <si>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Бинг Дао У Чжай, 357гр, 3 года, регион Мэнхай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</si>
  <si>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Бу Ланг Чжэнь Пин, 357гр, 5 лет , регион Мэнхай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25% с 21.08.2024 по 30.09.2024</t>
    </r>
  </si>
  <si>
    <r>
      <t xml:space="preserve">Высший сорт №6666 357гр, 1 год, регион Мэнхай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</si>
  <si>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Гу Шу Чуньляо, 357гр, 3 года, регион Мэнхай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</si>
  <si>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Золотая смола (смола пу-эра)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</si>
  <si>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Золотой павлин, 357гр, 3 года, регион Мэнхай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25% с 21.08.2024 по 30.09.2024</t>
    </r>
  </si>
  <si>
    <r>
      <t xml:space="preserve">И Ву, 100гр, 2 года, регион Мэнхай 100 гр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</si>
  <si>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Ми Юнь, 100гр,2 года, регион Мэнхай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</si>
  <si>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Песня Феникса, 100гр, 2 года, регион Мэнхай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</si>
  <si>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Пу-Эр Шу "Лист Императора",3 года, регион Мэнхай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</si>
  <si>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Серебряная Смола Пу-Эра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25% с 21.08.2024 по 30.09.2024</t>
    </r>
  </si>
  <si>
    <r>
      <t xml:space="preserve">Синий павлин, 100гр,3 года, регион Мэнхай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</si>
  <si>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Шань Юнь, 100гр,2 года, регион Мэнхай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</si>
  <si>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Шен Бао Янь [2010; Провинция Юньнань; Menghai Li Ming Tea Factory], 9 лет, 500 гр </t>
    </r>
    <r>
      <rPr>
        <b/>
        <i/>
        <sz val="12"/>
        <color indexed="10"/>
        <rFont val="Arial"/>
        <family val="2"/>
      </rPr>
      <t>Акция! скидка 25% с 21.08.2024 по 30.09.2024</t>
    </r>
  </si>
  <si>
    <r>
      <t xml:space="preserve">Lao Cong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</si>
  <si>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Королевский IMPERIAL, 5 лет, регион Мэнхай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</si>
  <si>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Мандарин золотой, 5 лет, регион Мэнхай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</si>
  <si>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Пу-Эр Шен Менхай,3 года, регион Мэнхай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</si>
  <si>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Шен Ча, 2 года, регион Мэнхай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</si>
  <si>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Юньнаньский (дикий пуэр), ( провинция Юньнань), 5 лет </t>
    </r>
    <r>
      <rPr>
        <b/>
        <i/>
        <sz val="12"/>
        <color indexed="10"/>
        <rFont val="Arial"/>
        <family val="2"/>
      </rPr>
      <t>Акция! скидка 25% с 21.08.2024 по 30.09.2024</t>
    </r>
  </si>
  <si>
    <r>
      <t xml:space="preserve">Вишневый Пу-Эр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</si>
  <si>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Земляничный пуэр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25% с 21.08.2024 по 30.09.2024</t>
    </r>
  </si>
  <si>
    <r>
      <t xml:space="preserve">Клубничный Пу-Эр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</si>
  <si>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Пу-Эр с вишней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</si>
  <si>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Банка "Восхождение" круглая (под Пу-Эр)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</si>
  <si>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t>Цена/ШТ (предоплата)</t>
  </si>
  <si>
    <t>Страна произво-</t>
  </si>
  <si>
    <t>ШТ</t>
  </si>
  <si>
    <t>дитель</t>
  </si>
  <si>
    <t>Подарок женщине</t>
  </si>
  <si>
    <t>НТ000026757</t>
  </si>
  <si>
    <t>'29511086</t>
  </si>
  <si>
    <t>10/10</t>
  </si>
  <si>
    <t>РОССИЯ</t>
  </si>
  <si>
    <t>НТ000024493</t>
  </si>
  <si>
    <t>'29511080</t>
  </si>
  <si>
    <t>FruTea. "От всего сердца"(чай черный со вкусом Вишни ) 50 г*10 шт</t>
  </si>
  <si>
    <t>НТ000022262</t>
  </si>
  <si>
    <t>'29511038</t>
  </si>
  <si>
    <t>FruTea. "С любовью!" (чай черный) 50 г*10 шт</t>
  </si>
  <si>
    <t>НТ000022261</t>
  </si>
  <si>
    <t>'29511036</t>
  </si>
  <si>
    <t>FruTea. "С Наилучшими Пожеланиями!" 8 марта (чай черный) 50 г*10 шт</t>
  </si>
  <si>
    <t>НТ000022264</t>
  </si>
  <si>
    <t>'29511037</t>
  </si>
  <si>
    <t>FruTea. "С Праздником!" (чай черный клубника -цитрусы) 50 г*6 шт.</t>
  </si>
  <si>
    <t>6/6</t>
  </si>
  <si>
    <t>НТ000028674</t>
  </si>
  <si>
    <t>'29512112</t>
  </si>
  <si>
    <t>НТ000027412</t>
  </si>
  <si>
    <t>'29511088</t>
  </si>
  <si>
    <t>НТ000026760</t>
  </si>
  <si>
    <t>'29511085</t>
  </si>
  <si>
    <t>НТ000024495</t>
  </si>
  <si>
    <t>'29511083</t>
  </si>
  <si>
    <t>FruTea."Цветочная поэзия" (чай черный) 50 г*10 шт</t>
  </si>
  <si>
    <t>НТ000028675</t>
  </si>
  <si>
    <t>'29512113</t>
  </si>
  <si>
    <t>НТ000028677</t>
  </si>
  <si>
    <t>'29512111</t>
  </si>
  <si>
    <t>НТ000028676</t>
  </si>
  <si>
    <t>'29512110</t>
  </si>
  <si>
    <t>НТ000021524</t>
  </si>
  <si>
    <t>'31310035</t>
  </si>
  <si>
    <t>НТ000029096</t>
  </si>
  <si>
    <t>'3130050</t>
  </si>
  <si>
    <t>НТ000018763</t>
  </si>
  <si>
    <t>'31310024</t>
  </si>
  <si>
    <t>НТ000022054</t>
  </si>
  <si>
    <t>'31310043</t>
  </si>
  <si>
    <t>Букет чайный "Розовые камелии" (50 гр*4 + баночка)</t>
  </si>
  <si>
    <t>НТ000017990</t>
  </si>
  <si>
    <t>'31310020</t>
  </si>
  <si>
    <t>НТ000017745</t>
  </si>
  <si>
    <t>'31310021</t>
  </si>
  <si>
    <t>Набор "С праздником!" (Frutea Земляника со сливками 50 г + ситечко)</t>
  </si>
  <si>
    <t>1/4</t>
  </si>
  <si>
    <t>FRUTEA. Пирамидки (2 г*20) нетканый материал</t>
  </si>
  <si>
    <t>НТ000028969</t>
  </si>
  <si>
    <t>'77330306</t>
  </si>
  <si>
    <t>8/8</t>
  </si>
  <si>
    <t>НТ000028965</t>
  </si>
  <si>
    <t>'77330302</t>
  </si>
  <si>
    <t>НТ000028967</t>
  </si>
  <si>
    <t>'77330301</t>
  </si>
  <si>
    <t>НТ000028968</t>
  </si>
  <si>
    <t>'77330305</t>
  </si>
  <si>
    <t>НТ000028964</t>
  </si>
  <si>
    <t>'77330303</t>
  </si>
  <si>
    <t>НТ000028966</t>
  </si>
  <si>
    <t>'77330304</t>
  </si>
  <si>
    <t>TeaBerry. Чай листовой (классика) (упаковка Doy pack)</t>
  </si>
  <si>
    <t>НТ000022468</t>
  </si>
  <si>
    <t>'95233033</t>
  </si>
  <si>
    <t>4/4</t>
  </si>
  <si>
    <t>НТ000022467</t>
  </si>
  <si>
    <t>'95233031</t>
  </si>
  <si>
    <t>Теа Berry чай красный "Молочный Оолонг" 200 гр.</t>
  </si>
  <si>
    <t>НТ000022461</t>
  </si>
  <si>
    <t>'95233020</t>
  </si>
  <si>
    <t>Теа Berry чай черный "Golden Kenya" 200 гр</t>
  </si>
  <si>
    <t>НТ000021863</t>
  </si>
  <si>
    <t>'95233021</t>
  </si>
  <si>
    <t>НТ000021862</t>
  </si>
  <si>
    <t>'95233026</t>
  </si>
  <si>
    <t>Теа Berry чай черный "Дарджилинг №55" 200 гр.</t>
  </si>
  <si>
    <t>НТ000021868</t>
  </si>
  <si>
    <t>'95233022</t>
  </si>
  <si>
    <t>Теа Berry чай черный "Цейлон №17" 150 гр.</t>
  </si>
  <si>
    <t>TeaBerry. Чай листовой (ароматизированный) (упаковка Doy pack)</t>
  </si>
  <si>
    <t>НТ000022471</t>
  </si>
  <si>
    <t>'95233036</t>
  </si>
  <si>
    <t>Теа Berry ройбуш "Ройбуш Маракеш" 200 гр.</t>
  </si>
  <si>
    <t>НТ000022470</t>
  </si>
  <si>
    <t>'95233035</t>
  </si>
  <si>
    <t>НТ000021866</t>
  </si>
  <si>
    <t>'95233024</t>
  </si>
  <si>
    <t>Теа Berry фруктовый купаж "Наглый фрукт" 200 гр.</t>
  </si>
  <si>
    <t>НТ000022466</t>
  </si>
  <si>
    <t>'95233030</t>
  </si>
  <si>
    <t>НТ000022472</t>
  </si>
  <si>
    <t>'95233032</t>
  </si>
  <si>
    <t>Теа Berry чай зеленый "Би-лочунь" 200 гр.</t>
  </si>
  <si>
    <t>НТ000021865</t>
  </si>
  <si>
    <t>'95233025</t>
  </si>
  <si>
    <t>Теа Berry чай зеленый "Грезы Султана" 200 гр.</t>
  </si>
  <si>
    <t>НТ000022469</t>
  </si>
  <si>
    <t>'95233034</t>
  </si>
  <si>
    <t>Теа Berry чай зеленый "Таежный сбор" 200 гр.</t>
  </si>
  <si>
    <t>НТ000022462</t>
  </si>
  <si>
    <t>'95233023</t>
  </si>
  <si>
    <t>Теа Berry чай черный "Брусничный" 170 гр.</t>
  </si>
  <si>
    <t>НТ000021864</t>
  </si>
  <si>
    <t>'95233017</t>
  </si>
  <si>
    <t>Теа Berry чай черный "Брызги Шампанского" 150 гр.</t>
  </si>
  <si>
    <t>НТ000021861</t>
  </si>
  <si>
    <t>'95233018</t>
  </si>
  <si>
    <t>Теа Berry чай черный "Земляника со сливками" 150 гр.</t>
  </si>
  <si>
    <t>НТ000026971</t>
  </si>
  <si>
    <t>'95233037</t>
  </si>
  <si>
    <t>НТ000022465</t>
  </si>
  <si>
    <t>'95233029</t>
  </si>
  <si>
    <t>НТ000021867</t>
  </si>
  <si>
    <t>'95233019</t>
  </si>
  <si>
    <t>Теа Berry чай черный "Ночь Клеопатры" 150 гр.</t>
  </si>
  <si>
    <t>НТ000022463</t>
  </si>
  <si>
    <t>'95233027</t>
  </si>
  <si>
    <t>Теа Berry чай черный "Чай Императора" 170 гр.</t>
  </si>
  <si>
    <t>НТ000022464</t>
  </si>
  <si>
    <t>'95233028</t>
  </si>
  <si>
    <t>Теа Berry чай черный "Эрл Грей" 170 гр.</t>
  </si>
  <si>
    <t>TeaBerry. Чай листовой (ароматизированный) 100 гр.</t>
  </si>
  <si>
    <t>НТ000014912</t>
  </si>
  <si>
    <t>'95211072</t>
  </si>
  <si>
    <t>TeaBerry ройбуш "Ройбуш земляничный"</t>
  </si>
  <si>
    <t>12/12</t>
  </si>
  <si>
    <t>НТ000014910</t>
  </si>
  <si>
    <t>'95211034</t>
  </si>
  <si>
    <t>НТ000014903</t>
  </si>
  <si>
    <t>'95211844</t>
  </si>
  <si>
    <t>TeaBerry чай зеленый "Грёзы султана"</t>
  </si>
  <si>
    <t>НТ000014904</t>
  </si>
  <si>
    <t>'95211502</t>
  </si>
  <si>
    <t>TeaBerry чай зеленый "Зеленый жасминовый"</t>
  </si>
  <si>
    <t>НТ000014907</t>
  </si>
  <si>
    <t>'95211582</t>
  </si>
  <si>
    <t>TeaBerry чай зеленый "Зеленый земляничный со сливками"</t>
  </si>
  <si>
    <t>НТ000022048</t>
  </si>
  <si>
    <t>'95211698</t>
  </si>
  <si>
    <t>TeaBerry чай зеленый "Имбирный апельсин"</t>
  </si>
  <si>
    <t>НТ000014902</t>
  </si>
  <si>
    <t>'95211695</t>
  </si>
  <si>
    <t>TeaBerry чай черный "Брызги шампанского"</t>
  </si>
  <si>
    <t>НТ000014909</t>
  </si>
  <si>
    <t>'95211588</t>
  </si>
  <si>
    <t>TeaBerry чай черный "Земляника со сливками"</t>
  </si>
  <si>
    <t>НТ000018167</t>
  </si>
  <si>
    <t>'95211777</t>
  </si>
  <si>
    <t>TeaBerry чай черный "Зимняя вишня"</t>
  </si>
  <si>
    <t>НТ000022050</t>
  </si>
  <si>
    <t>'95211700</t>
  </si>
  <si>
    <t>НТ000014911</t>
  </si>
  <si>
    <t>'95211696</t>
  </si>
  <si>
    <t>TeaBerry чай черный "Ночь Клеопатры"</t>
  </si>
  <si>
    <t>НТ000014956</t>
  </si>
  <si>
    <t>'95233009</t>
  </si>
  <si>
    <t>TeaBerry чай черный "Русский чай"</t>
  </si>
  <si>
    <t>НТ000022049</t>
  </si>
  <si>
    <t>'95211699</t>
  </si>
  <si>
    <t>TeaBerry чай черный "Сочная клубника со вкусом маракуйи"</t>
  </si>
  <si>
    <t>НТ000014914</t>
  </si>
  <si>
    <t>'95211598</t>
  </si>
  <si>
    <t>TeaBerry чай черный "Чай императора"</t>
  </si>
  <si>
    <t>НТ000014915</t>
  </si>
  <si>
    <t>'95233007</t>
  </si>
  <si>
    <t>TeaBerry. Чай листовой (классика) 100 гр.</t>
  </si>
  <si>
    <t>НТ000014945</t>
  </si>
  <si>
    <t>'95215398</t>
  </si>
  <si>
    <t>TeaBerry чай красный "Молочный оолонг"</t>
  </si>
  <si>
    <t>НТ000014944</t>
  </si>
  <si>
    <t>'95240002</t>
  </si>
  <si>
    <t>TeaBerry чай черный "Ассам"</t>
  </si>
  <si>
    <t>НТ000014922</t>
  </si>
  <si>
    <t>'95240000</t>
  </si>
  <si>
    <t>TeaBerry чай черный "Дарджилинг"</t>
  </si>
  <si>
    <t>НТ000014921</t>
  </si>
  <si>
    <t>'95247714</t>
  </si>
  <si>
    <t>TeaBerry. Пирамидки (ароматизированный 1,7 г х 20 шт) 34 гр.</t>
  </si>
  <si>
    <t>НТ000011615</t>
  </si>
  <si>
    <t>'31225006</t>
  </si>
  <si>
    <t>TeaBerry чай зеленый "Грезы султана"</t>
  </si>
  <si>
    <t>НТ000011611</t>
  </si>
  <si>
    <t>'31225002</t>
  </si>
  <si>
    <t>НТ000011610</t>
  </si>
  <si>
    <t>'31225001</t>
  </si>
  <si>
    <t>НТ000029098</t>
  </si>
  <si>
    <t>'31225041</t>
  </si>
  <si>
    <t>НТ000011613</t>
  </si>
  <si>
    <t>'31225004</t>
  </si>
  <si>
    <t>TeaBerry чай черный "Сладкий грейпфрут"</t>
  </si>
  <si>
    <t>НТ000011616</t>
  </si>
  <si>
    <t>'31225007</t>
  </si>
  <si>
    <t>TeaBerry чай черный "Улыбка гейши"</t>
  </si>
  <si>
    <t>НТ000011617</t>
  </si>
  <si>
    <t>'31225008</t>
  </si>
  <si>
    <t>НТ000011612</t>
  </si>
  <si>
    <t>'31225003</t>
  </si>
  <si>
    <t>TeaBerry чай черный "Эрл Грей"</t>
  </si>
  <si>
    <t>TeaBerry. Пирамидки (классика 2 г х 20 шт) 40 гр.</t>
  </si>
  <si>
    <t>НТ000011614</t>
  </si>
  <si>
    <t>'31225009</t>
  </si>
  <si>
    <t>НТ000018530</t>
  </si>
  <si>
    <t>'31225010</t>
  </si>
  <si>
    <t>TeaBerry чай черный "Цейлон"</t>
  </si>
  <si>
    <t>TeaBerry. ЖБ (классика) 125 гр.</t>
  </si>
  <si>
    <t>Н0000005523</t>
  </si>
  <si>
    <t>'07140002</t>
  </si>
  <si>
    <t>Н0000005524</t>
  </si>
  <si>
    <t>'07140000</t>
  </si>
  <si>
    <t>Н0000005525</t>
  </si>
  <si>
    <t>'07147714</t>
  </si>
  <si>
    <t>TeaBerry. Фильтр-пакеты для чайника ("Классика" 4 г х    10 шт) 40 гр.</t>
  </si>
  <si>
    <t>НТ000018500</t>
  </si>
  <si>
    <t>'31500021</t>
  </si>
  <si>
    <t>НТ000018501</t>
  </si>
  <si>
    <t>'31500022</t>
  </si>
  <si>
    <t>FruTea. Чай листовой (ароматизированный) 50 гр.</t>
  </si>
  <si>
    <t>НТ000022250</t>
  </si>
  <si>
    <t>'77330116</t>
  </si>
  <si>
    <t>FruTea травяной купаж "Спокойный Вечер"</t>
  </si>
  <si>
    <t>НТ000020781</t>
  </si>
  <si>
    <t>'77330107/1</t>
  </si>
  <si>
    <t>НТ000020772</t>
  </si>
  <si>
    <t>'77330109/1</t>
  </si>
  <si>
    <t>FruTea чай зеленый "Нежный жасмин"</t>
  </si>
  <si>
    <t>НТ000022248</t>
  </si>
  <si>
    <t>'77330117</t>
  </si>
  <si>
    <t>FruTea чай черный "Дикая Вишня"</t>
  </si>
  <si>
    <t>НТ000020771</t>
  </si>
  <si>
    <t>'77330101/1</t>
  </si>
  <si>
    <t>FruTea чай черный "Земляника со сливками"</t>
  </si>
  <si>
    <t>НТ000022249</t>
  </si>
  <si>
    <t>'77330118</t>
  </si>
  <si>
    <t>FruTea чай черный "Клубника со Сливками"</t>
  </si>
  <si>
    <t>НТ000020774</t>
  </si>
  <si>
    <t>'77330106/1</t>
  </si>
  <si>
    <t>FruTea чай черный "Сладкий персик"</t>
  </si>
  <si>
    <t>НТ000020780</t>
  </si>
  <si>
    <t>'77330103/1</t>
  </si>
  <si>
    <t>FruTea чай черный "Сочная облепиха"</t>
  </si>
  <si>
    <t>НТ000020782</t>
  </si>
  <si>
    <t>'77330102/1</t>
  </si>
  <si>
    <t>НТ000022251</t>
  </si>
  <si>
    <t>'77330115</t>
  </si>
  <si>
    <t>НТ000020783</t>
  </si>
  <si>
    <t>'77330105/1</t>
  </si>
  <si>
    <t>FruTea чай черный "Шоколадный апельсин"</t>
  </si>
  <si>
    <t>НТ000020784</t>
  </si>
  <si>
    <t>'77330104/1</t>
  </si>
  <si>
    <t>FruTea чай черный "Ягодный десерт"</t>
  </si>
  <si>
    <t>Wild Forest.  Натуральные Цветы-Травы</t>
  </si>
  <si>
    <t>НТ000023866</t>
  </si>
  <si>
    <t>'423610011</t>
  </si>
  <si>
    <t>Wild Forest "Мальва" 15г</t>
  </si>
  <si>
    <t>НТ000023865</t>
  </si>
  <si>
    <t>'423610008</t>
  </si>
  <si>
    <t>Wild Forest "Мелисса" 15г</t>
  </si>
  <si>
    <t>НТ000023864</t>
  </si>
  <si>
    <t>'423610009</t>
  </si>
  <si>
    <t>Wild Forest "Ромашка" 30г</t>
  </si>
  <si>
    <t>НТ000023863</t>
  </si>
  <si>
    <t>'423610012</t>
  </si>
  <si>
    <t>НТ000023861</t>
  </si>
  <si>
    <t>'423610010</t>
  </si>
  <si>
    <t>Wild Forest "Календула" 10г</t>
  </si>
  <si>
    <t>Wild Forest. Чай листовой</t>
  </si>
  <si>
    <t>НТ000020441</t>
  </si>
  <si>
    <t>'423610007</t>
  </si>
  <si>
    <t>Wild Forest напиток чайный "Royal Chamomile / Царская ромашка" 30г</t>
  </si>
  <si>
    <t>1/6</t>
  </si>
  <si>
    <t>НТ000012018</t>
  </si>
  <si>
    <t>'423610002</t>
  </si>
  <si>
    <t>Wild Forest чай чёрный "Mellow Cherry/ Спелая вишня" 100 г</t>
  </si>
  <si>
    <t>НТ000012016</t>
  </si>
  <si>
    <t>'423610004</t>
  </si>
  <si>
    <t>Wild Forest чай чёрный "Peach-Papaya/ Персик-Папайя" 100 г</t>
  </si>
  <si>
    <t>НТ000012017</t>
  </si>
  <si>
    <t>'423610003</t>
  </si>
  <si>
    <t>Wild Forest чай чёрный "Pink Grapefruit/ Розовый грейпфрут" 100 г</t>
  </si>
  <si>
    <t>НТ000012015</t>
  </si>
  <si>
    <t>'423610005</t>
  </si>
  <si>
    <t>Wild Forest чай чёрный "Sea Buckthorn/ Облепиховый" 100 г</t>
  </si>
  <si>
    <t>НТ000012019</t>
  </si>
  <si>
    <t>'423610001</t>
  </si>
  <si>
    <t>НТ000027777</t>
  </si>
  <si>
    <t>'42361000605</t>
  </si>
  <si>
    <t>НТ000027775</t>
  </si>
  <si>
    <t>'42361000603</t>
  </si>
  <si>
    <t>НТ000027776</t>
  </si>
  <si>
    <t>'42361000604</t>
  </si>
  <si>
    <t>НТ000027773</t>
  </si>
  <si>
    <t>'42361000601</t>
  </si>
  <si>
    <t>НТ000027778</t>
  </si>
  <si>
    <t>'42361000606</t>
  </si>
  <si>
    <t>НТ000027774</t>
  </si>
  <si>
    <t>'42361000602</t>
  </si>
  <si>
    <t>Fenix. Элитный  китайский  чай (в стеклянных банках)</t>
  </si>
  <si>
    <t>НТ000012055</t>
  </si>
  <si>
    <t>'9031011</t>
  </si>
  <si>
    <t>Fenix чай зеленый "Белая обезьяна" 100 г</t>
  </si>
  <si>
    <t>НТ000012054</t>
  </si>
  <si>
    <t>'9031012</t>
  </si>
  <si>
    <t>Fenix чай зеленый "Би-Лочунь" 180 г</t>
  </si>
  <si>
    <t>НТ000012056</t>
  </si>
  <si>
    <t>'9031013</t>
  </si>
  <si>
    <t>Fenix чай зеленый "Жасминовые спирали" 100 г</t>
  </si>
  <si>
    <t>Н0000001902</t>
  </si>
  <si>
    <t>'09030150</t>
  </si>
  <si>
    <t>Н0000003768</t>
  </si>
  <si>
    <t>'09030178</t>
  </si>
  <si>
    <t>Fenix чай красный "Молочный оолонг" 90 г</t>
  </si>
  <si>
    <t>Fenix. Элитный  китайский  чай (упаковка Doy pack)</t>
  </si>
  <si>
    <t>Н0000006736</t>
  </si>
  <si>
    <t>'5430181</t>
  </si>
  <si>
    <t>Fenix чай белый "Серебряные нити"250 г</t>
  </si>
  <si>
    <t>Н0000006245</t>
  </si>
  <si>
    <t>'5430120</t>
  </si>
  <si>
    <t>Fenix чай зеленый "Зеленый жасминовый (молихуа) 270 г</t>
  </si>
  <si>
    <t>Н0000006244</t>
  </si>
  <si>
    <t>'5435381</t>
  </si>
  <si>
    <t>Fenix чай черный "Черная магия"300 г</t>
  </si>
  <si>
    <t>Подарок мужчине</t>
  </si>
  <si>
    <t>Н0000004961</t>
  </si>
  <si>
    <t>'08030086</t>
  </si>
  <si>
    <t>Пуэр "Счастье"</t>
  </si>
  <si>
    <t>1/2</t>
  </si>
  <si>
    <t>Подарочные наборы</t>
  </si>
  <si>
    <t>Н0000008359</t>
  </si>
  <si>
    <t>'08030442</t>
  </si>
  <si>
    <t>Chinese designer tea (набор 12 черных чаев крупнолистовых связанных с цветками)</t>
  </si>
  <si>
    <t>КИТАЙ</t>
  </si>
  <si>
    <t>Н0000006294</t>
  </si>
  <si>
    <t>'08030379</t>
  </si>
  <si>
    <t>Chinese designer tea (набор зеленых 12 элитных чаев)</t>
  </si>
  <si>
    <t>НТ000020925</t>
  </si>
  <si>
    <t>'6363007</t>
  </si>
  <si>
    <t>Набор "Chinese designer tea" 6шт. (набор связанных чаев)</t>
  </si>
  <si>
    <t>НТ000011685</t>
  </si>
  <si>
    <t>'31310004</t>
  </si>
  <si>
    <t>НТ000011682</t>
  </si>
  <si>
    <t>'31310001</t>
  </si>
  <si>
    <t>1/50</t>
  </si>
  <si>
    <t>НТ000030820</t>
  </si>
  <si>
    <t>'8030384</t>
  </si>
  <si>
    <t>НТ000026998</t>
  </si>
  <si>
    <t>'8030382</t>
  </si>
  <si>
    <t>"Сезонное предложение. Новый год"</t>
  </si>
  <si>
    <t>НТ000021976</t>
  </si>
  <si>
    <t>'29511024</t>
  </si>
  <si>
    <t>FruTea. "Золотые игрушки" НГ (чай черный классический) 50 г</t>
  </si>
  <si>
    <t>НТ000028128</t>
  </si>
  <si>
    <t>'29512104</t>
  </si>
  <si>
    <t>FruTea. "Искры шампанского" НГ (24)(чай черный) 50 г*10 шт</t>
  </si>
  <si>
    <t>НТ000028127</t>
  </si>
  <si>
    <t>'29512101</t>
  </si>
  <si>
    <t>FruTea. "Новогоднее чудо" НГ (24)(чай черный) 50 г*10 шт</t>
  </si>
  <si>
    <t>НТ000028130</t>
  </si>
  <si>
    <t>'29512103</t>
  </si>
  <si>
    <t>FruTea. "Новогодний паровоз" НГ (чай черный с вишней) 50 г*10 шт</t>
  </si>
  <si>
    <t>НТ000028121</t>
  </si>
  <si>
    <t>'29512096</t>
  </si>
  <si>
    <t>FruTea. "Новогодняя радость" НГ (чай черный) 50 г*10 шт</t>
  </si>
  <si>
    <t>НТ000022003</t>
  </si>
  <si>
    <t>'29511029</t>
  </si>
  <si>
    <t>НТ000028099</t>
  </si>
  <si>
    <t>'29512098</t>
  </si>
  <si>
    <t>НТ000028129</t>
  </si>
  <si>
    <t>'29512094</t>
  </si>
  <si>
    <t>НТ000021999</t>
  </si>
  <si>
    <t>'29511031</t>
  </si>
  <si>
    <t>FruTea. "Праздничный восторг" НГ (21)(чай черный яблоко-корица) 50 г</t>
  </si>
  <si>
    <t>НТ000028118</t>
  </si>
  <si>
    <t>'29512091</t>
  </si>
  <si>
    <t>НТ000028126</t>
  </si>
  <si>
    <t>'29512102</t>
  </si>
  <si>
    <t>НТ000028131</t>
  </si>
  <si>
    <t>'29512099</t>
  </si>
  <si>
    <t>НТ000028125</t>
  </si>
  <si>
    <t>'29512090</t>
  </si>
  <si>
    <t>НТ000028122</t>
  </si>
  <si>
    <t>'29512097</t>
  </si>
  <si>
    <t>FruTea. "Счастливого Нового Года!" НГ (24)(чай черный) 50 г*10 шт</t>
  </si>
  <si>
    <t>НТ000028531</t>
  </si>
  <si>
    <t>'31300001/1</t>
  </si>
  <si>
    <t>НТ000016548</t>
  </si>
  <si>
    <t>'71180012</t>
  </si>
  <si>
    <t>Жесть Банка "Рождественский мост" (чёрный мандариновый) 50 г</t>
  </si>
  <si>
    <t>НТ000006450</t>
  </si>
  <si>
    <t>'08411005</t>
  </si>
  <si>
    <t>НТ000026162</t>
  </si>
  <si>
    <t>'29512084</t>
  </si>
  <si>
    <t>НТ000024040</t>
  </si>
  <si>
    <t>'29511066</t>
  </si>
  <si>
    <t>НТ000016361</t>
  </si>
  <si>
    <t>'51180011</t>
  </si>
  <si>
    <t>НТ000016376</t>
  </si>
  <si>
    <t>'41180011</t>
  </si>
  <si>
    <t>1/1</t>
  </si>
  <si>
    <r>
      <t xml:space="preserve">FruTea. "Любовь навсегда"(чай черный) 50 г*10 шт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</si>
  <si>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FruTea. «Весенние цветы» (чай черный) 50 г*10 шт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</si>
  <si>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FruTea. Поздравляю от всей души! (чай черный) 50 г*10 шт    </t>
    </r>
    <r>
      <rPr>
        <b/>
        <sz val="12"/>
        <color indexed="12"/>
        <rFont val="Arial"/>
        <family val="2"/>
      </rPr>
      <t>NEW!</t>
    </r>
  </si>
  <si>
    <r>
      <t xml:space="preserve">FruTea."Весенний комплимент" (чай черный) 50 г*10 шт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</si>
  <si>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FruTea.«Комплимент» (чай черный) 50 г*10 шт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</si>
  <si>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FruTea.«Признание» (чай черный) 50 г*10 шт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</si>
  <si>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FruTea.«Цветущая Сакура» (чай черный) 50 г*10 шт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</si>
  <si>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Букет "Кофейный" ( 6 видов кофе по 40г + баночка) </t>
    </r>
    <r>
      <rPr>
        <b/>
        <i/>
        <sz val="12"/>
        <color indexed="10"/>
        <rFont val="Arial"/>
        <family val="2"/>
      </rPr>
      <t>Акция! Скидка -15% с 20.08.2024  по 20.09.2024. Цена указана до применения скидки.</t>
    </r>
  </si>
  <si>
    <r>
      <t xml:space="preserve">Букет кофейный "Вернисаж" (5 видов по 50г + декор)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</si>
  <si>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Букет чайный "Боярышник" 50г*5 </t>
    </r>
    <r>
      <rPr>
        <b/>
        <i/>
        <sz val="12"/>
        <color indexed="10"/>
        <rFont val="Arial"/>
        <family val="2"/>
      </rPr>
      <t>Акция! Скидка -15% с 20.08.2024  по 20.09.2024. Цена указана до применения скидки.</t>
    </r>
  </si>
  <si>
    <r>
      <t xml:space="preserve">Букет чайный "Розы" (6 сортов по 30 г)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</si>
  <si>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FruTea АНГЛИЙСКИЙ ЗАВТРАК Чай чёрный 20 х 2 г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</si>
  <si>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FruTea ДИКАЯ ВИШНЯ Чай чёрный 20 х 2 г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</si>
  <si>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FruTea КЛУБНИКА СО СЛИВКАМИ Чай чёрный 20 х 2 г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-15% с 20.08.2024  по 20.09.2024. Цена указана до применения скидки.</t>
    </r>
  </si>
  <si>
    <r>
      <t xml:space="preserve">FruTea КЛУБНИЧНЫЙ БЕРГАМОТ Чай чёрный 20 х 2 г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</si>
  <si>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FruTea ШОКОЛАДНЫЙ АПЕЛЬСИН Чай чёрный 20 х 2 г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</si>
  <si>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FruTea ЯГОДНЫЙ ДЕСЕРТ Чай чёрный 20 х 2 г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</si>
  <si>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Теа Berry чай зеленый "Зеленый порох" 200 гр. </t>
    </r>
    <r>
      <rPr>
        <b/>
        <i/>
        <sz val="12"/>
        <color indexed="10"/>
        <rFont val="Arial"/>
        <family val="2"/>
      </rPr>
      <t>Акция! Скидка -25% с 11.06.2024  по 31.08.2024. Цена указана до применения скидки.</t>
    </r>
  </si>
  <si>
    <r>
      <t xml:space="preserve">Теа Berry чай черный "Ассам №27" 150 гр. </t>
    </r>
    <r>
      <rPr>
        <b/>
        <i/>
        <sz val="12"/>
        <color indexed="10"/>
        <rFont val="Arial"/>
        <family val="2"/>
      </rPr>
      <t>Акция! Скидка -15% с 20.08.2024  по 20.09.2024. Цена указана до применения скидки.</t>
    </r>
  </si>
  <si>
    <r>
      <t xml:space="preserve">Теа Berry травяной купаж "Альпийские травы" 150 гр. (doypack) </t>
    </r>
    <r>
      <rPr>
        <b/>
        <i/>
        <sz val="12"/>
        <color indexed="10"/>
        <rFont val="Arial"/>
        <family val="2"/>
      </rPr>
      <t>Акция! Скидка -25% с 11.06.2024  по 31.08.2024. Цена указана до применения скидки.</t>
    </r>
  </si>
  <si>
    <r>
      <t xml:space="preserve">Теа Berry чай зеленый "Зеленый чай с имбирем" 170 гр. </t>
    </r>
    <r>
      <rPr>
        <b/>
        <i/>
        <sz val="12"/>
        <color indexed="10"/>
        <rFont val="Arial"/>
        <family val="2"/>
      </rPr>
      <t>Акция! Скидка -25% с 11.06.2024  по 31.08.2024. Цена указана до применения скидки.</t>
    </r>
  </si>
  <si>
    <r>
      <t xml:space="preserve">Теа Berry чай черный "Зимняя вишня" 150 гр.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</si>
  <si>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Теа Berry чай черный "Клубника со взбитыми сливками" 170 гр. </t>
    </r>
    <r>
      <rPr>
        <b/>
        <i/>
        <sz val="12"/>
        <color indexed="10"/>
        <rFont val="Arial"/>
        <family val="2"/>
      </rPr>
      <t>Акция! Скидка -15% с 20.08.2024  по 20.09.2024. Цена указана до применения скидки.</t>
    </r>
  </si>
  <si>
    <r>
      <t xml:space="preserve">TeaBerry фруктовый купаж "Наглый фрукт" </t>
    </r>
    <r>
      <rPr>
        <b/>
        <i/>
        <sz val="12"/>
        <color indexed="10"/>
        <rFont val="Arial"/>
        <family val="2"/>
      </rPr>
      <t>Акция! Скидка -15% с 20.08.2024  по 20.09.2024. Цена указана до применения скидки.</t>
    </r>
  </si>
  <si>
    <r>
      <t xml:space="preserve">TeaBerry чай черный "Клубничный бергамот" </t>
    </r>
    <r>
      <rPr>
        <b/>
        <i/>
        <sz val="12"/>
        <color indexed="10"/>
        <rFont val="Arial"/>
        <family val="2"/>
      </rPr>
      <t>Акция! Скидка -15% с 20.08.2024  по 20.09.2024. Цена указана до применения скидки.</t>
    </r>
  </si>
  <si>
    <r>
      <t xml:space="preserve">TeaBerry чай черный "Чай с кипреем (иван-чай)" </t>
    </r>
    <r>
      <rPr>
        <b/>
        <i/>
        <sz val="12"/>
        <color indexed="10"/>
        <rFont val="Arial"/>
        <family val="2"/>
      </rPr>
      <t>Акция! Скидка -15% с 20.08.2024  по 20.09.2024. Цена указана до применения скидки.</t>
    </r>
  </si>
  <si>
    <r>
      <t xml:space="preserve">TeaBerry чай черный "Цейлон" </t>
    </r>
    <r>
      <rPr>
        <b/>
        <i/>
        <sz val="12"/>
        <color indexed="10"/>
        <rFont val="Arial"/>
        <family val="2"/>
      </rPr>
      <t>Акция! Скидка -15% с 20.08.2024  по 20.09.2024. Цена указана до применения скидки.</t>
    </r>
  </si>
  <si>
    <r>
      <t xml:space="preserve">TeaBerry чай черный "Зимняя Вишня"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-15% с 20.08.2024  по 20.09.2024. Цена указана до применения скидки.</t>
    </r>
  </si>
  <si>
    <r>
      <t xml:space="preserve">TeaBerry чай черный "Ассам" </t>
    </r>
    <r>
      <rPr>
        <b/>
        <i/>
        <sz val="12"/>
        <color indexed="10"/>
        <rFont val="Arial"/>
        <family val="2"/>
      </rPr>
      <t>Акция! Скидка -15% с 20.08.2024  по 20.09.2024. Цена указана до применения скидки.</t>
    </r>
  </si>
  <si>
    <r>
      <t xml:space="preserve">FruTea фруктовый купаж "Страстный фрукт" </t>
    </r>
    <r>
      <rPr>
        <b/>
        <i/>
        <sz val="12"/>
        <color indexed="10"/>
        <rFont val="Arial"/>
        <family val="2"/>
      </rPr>
      <t>Акция! Скидка -15% с 20.08.2024  по 20.09.2024. Цена указана до применения скидки.</t>
    </r>
  </si>
  <si>
    <r>
      <t xml:space="preserve">FruTea чай черный "Тропическое лето"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</si>
  <si>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FruTea чай черный "Утренний Заряд" </t>
    </r>
    <r>
      <rPr>
        <b/>
        <i/>
        <sz val="12"/>
        <color indexed="10"/>
        <rFont val="Arial"/>
        <family val="2"/>
      </rPr>
      <t>Акция! Скидка -15% с 20.08.2024  по 20.09.2024. Цена указана до применения скидки.</t>
    </r>
  </si>
  <si>
    <r>
      <t xml:space="preserve">Wild Forest "Сафлор" 30г </t>
    </r>
    <r>
      <rPr>
        <b/>
        <i/>
        <sz val="12"/>
        <color indexed="10"/>
        <rFont val="Arial"/>
        <family val="2"/>
      </rPr>
      <t>Акция! Скидка -15% с 20.08.2024  по 20.09.2024. Цена указана до применения скидки.</t>
    </r>
  </si>
  <si>
    <r>
      <t xml:space="preserve">Wild Forest чай чёрный "Strawberry Cream/ Земляника со сливками" 100 г </t>
    </r>
    <r>
      <rPr>
        <b/>
        <i/>
        <sz val="12"/>
        <color indexed="10"/>
        <rFont val="Arial"/>
        <family val="2"/>
      </rPr>
      <t>Акция! Скидка -15% с 20.08.2024  по 20.09.2024. Цена указана до применения скидки.</t>
    </r>
  </si>
  <si>
    <r>
      <t xml:space="preserve">Напиток чайный Wild Forest «Волшебный сон» 50г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</si>
  <si>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Напиток чайный Wild Forest «Горные травы» 50г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-15% с 20.08.2024  по 20.09.2024. Цена указана до применения скидки.</t>
    </r>
  </si>
  <si>
    <r>
      <t xml:space="preserve">Напиток чайный Wild Forest «Здоровый Иммунитет» 50г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</si>
  <si>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Напиток чайный Wild Forest «Ромашка-Апельсин» 50г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</si>
  <si>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Напиток чайный Wild Forest «Сибирский травник» 50г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</si>
  <si>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Напиток чайный Wild Forest «Смородина-Гибискус» 50г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</si>
  <si>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Fenix чай зеленый "Зеленая улитка"150 г </t>
    </r>
    <r>
      <rPr>
        <b/>
        <i/>
        <sz val="12"/>
        <color indexed="10"/>
        <rFont val="Arial"/>
        <family val="2"/>
      </rPr>
      <t>Акция! Скидка -15% с 20.08.2024  по 20.09.2024. Цена указана до применения скидки.</t>
    </r>
  </si>
  <si>
    <r>
      <t xml:space="preserve">Набор "С праздником!" (Клубника со Сливками (чай черный) 50 г + ситечко) </t>
    </r>
    <r>
      <rPr>
        <b/>
        <i/>
        <sz val="12"/>
        <color indexed="10"/>
        <rFont val="Arial"/>
        <family val="2"/>
      </rPr>
      <t>Акция! Скидка -20% с 20.08.2024  по 20.09.2024. Цена указана до применения скидки.</t>
    </r>
  </si>
  <si>
    <r>
      <t xml:space="preserve">Набор "Цейлонский" (жб Цейлон 125 г + френч-пресс) </t>
    </r>
    <r>
      <rPr>
        <b/>
        <i/>
        <sz val="12"/>
        <color indexed="10"/>
        <rFont val="Arial"/>
        <family val="2"/>
      </rPr>
      <t>Акция! Скидка -20% с 20.08.2024  по 20.09.2024. Цена указана до применения скидки.</t>
    </r>
  </si>
  <si>
    <r>
      <t xml:space="preserve">Подарочный набор "Пуэр Ассорти"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-15% с 20.08.2024  по 20.09.2024. Цена указана до применения скидки.</t>
    </r>
  </si>
  <si>
    <r>
      <t xml:space="preserve">Подарочный набор "Пуэр Мандарин"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</si>
  <si>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FruTea. "Праздник приближается" НГ (чай черный глинтвейн) 50 г </t>
    </r>
    <r>
      <rPr>
        <b/>
        <i/>
        <sz val="12"/>
        <color indexed="10"/>
        <rFont val="Arial"/>
        <family val="2"/>
      </rPr>
      <t>Акция! Скидка -40% с 12.07.2024  по 31.12.2024. Цена указана до применения скидки.</t>
    </r>
  </si>
  <si>
    <r>
      <t xml:space="preserve">FruTea. "Праздничная феерия" НГ (чай черный с клубникой цитрусы) 50 г*10 шт    </t>
    </r>
    <r>
      <rPr>
        <b/>
        <sz val="12"/>
        <color indexed="12"/>
        <rFont val="Arial"/>
        <family val="2"/>
      </rPr>
      <t>NEW!</t>
    </r>
  </si>
  <si>
    <r>
      <t xml:space="preserve">FruTea. "Праздничное великолепие" НГ (чай черный мандариновый) 50 г*10 шт    </t>
    </r>
    <r>
      <rPr>
        <b/>
        <sz val="12"/>
        <color indexed="12"/>
        <rFont val="Arial"/>
        <family val="2"/>
      </rPr>
      <t>NEW!</t>
    </r>
  </si>
  <si>
    <r>
      <t xml:space="preserve">FruTea. "Праздничный вояж" НГ (чай черный) 50 г*10 шт    </t>
    </r>
    <r>
      <rPr>
        <b/>
        <sz val="12"/>
        <color indexed="12"/>
        <rFont val="Arial"/>
        <family val="2"/>
      </rPr>
      <t>NEW!</t>
    </r>
  </si>
  <si>
    <r>
      <t xml:space="preserve">FruTea. "Путешествие в Новый Год" НГ (чай черный) 50 г*10 шт    </t>
    </r>
    <r>
      <rPr>
        <b/>
        <sz val="12"/>
        <color indexed="12"/>
        <rFont val="Arial"/>
        <family val="2"/>
      </rPr>
      <t>NEW!</t>
    </r>
  </si>
  <si>
    <r>
      <t xml:space="preserve">FruTea. "Рождественские забавы" НГ (24)(чай черный) 50 г*10 шт    </t>
    </r>
    <r>
      <rPr>
        <b/>
        <sz val="12"/>
        <color indexed="12"/>
        <rFont val="Arial"/>
        <family val="2"/>
      </rPr>
      <t>NEW!</t>
    </r>
  </si>
  <si>
    <r>
      <t xml:space="preserve">FruTea. "Рождественский сюрприз" НГ (чай черный с чабрецом) 50 г*10 шт    </t>
    </r>
    <r>
      <rPr>
        <b/>
        <sz val="12"/>
        <color indexed="12"/>
        <rFont val="Arial"/>
        <family val="2"/>
      </rPr>
      <t>NEW!</t>
    </r>
  </si>
  <si>
    <r>
      <t xml:space="preserve">TeaBerry "Рождественская Коллекция" новогодний набор Ассорти черного чая ( 2 вида по 5 штук ф/п 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</si>
  <si>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Жестяная шкатулка "Санта" 4 чая по 50грамм в ж/б +сито </t>
    </r>
    <r>
      <rPr>
        <b/>
        <i/>
        <sz val="12"/>
        <color indexed="10"/>
        <rFont val="Arial"/>
        <family val="2"/>
      </rPr>
      <t>Акция! Скидка -20% с 20.08.2024  по 20.09.2024. Цена указана до применения скидки.</t>
    </r>
  </si>
  <si>
    <r>
      <t xml:space="preserve">Кофе (SantaFe) "С Новым Годом!" (100% арабика) 100 г*6 шт. </t>
    </r>
    <r>
      <rPr>
        <b/>
        <i/>
        <sz val="12"/>
        <color indexed="10"/>
        <rFont val="Arial"/>
        <family val="2"/>
      </rPr>
      <t>Акция! Скидка -20% с 20.08.2024  по 20.09.2024. Цена указана до применения скидки.</t>
    </r>
  </si>
  <si>
    <r>
      <t xml:space="preserve">Кофе (SantaFe). "С Новым Годом!" (100% арабика Бразилия) 100 г*6 шт. </t>
    </r>
    <r>
      <rPr>
        <b/>
        <i/>
        <sz val="12"/>
        <color indexed="10"/>
        <rFont val="Arial"/>
        <family val="2"/>
      </rPr>
      <t>Акция! Скидка -20% с 20.08.2024  по 20.09.2024. Цена указана до применения скидки.</t>
    </r>
  </si>
  <si>
    <r>
      <t xml:space="preserve">Новогодняя стеклянная банка "С Новым годом!" (Русский чай 60 г) </t>
    </r>
    <r>
      <rPr>
        <b/>
        <i/>
        <sz val="12"/>
        <color indexed="10"/>
        <rFont val="Arial"/>
        <family val="2"/>
      </rPr>
      <t>Акция! Скидка -20% с 20.08.2024  по 20.09.2024. Цена указана до применения скидки.</t>
    </r>
  </si>
  <si>
    <r>
      <t xml:space="preserve">Тройка мчится (Улыбка Гейши черный ) Новогодняя пачка (20 чайных пирамидок*1,8 г) </t>
    </r>
    <r>
      <rPr>
        <b/>
        <i/>
        <sz val="12"/>
        <color indexed="10"/>
        <rFont val="Arial"/>
        <family val="2"/>
      </rPr>
      <t>Акция! Скидка -20% с 20.08.2024  по 20.09.2024. Цена указана до применения скидки.</t>
    </r>
  </si>
  <si>
    <t>Дескрипторы</t>
  </si>
  <si>
    <t>Обработка</t>
  </si>
  <si>
    <t>Плотность, Шкала</t>
  </si>
  <si>
    <t>Оценка</t>
  </si>
  <si>
    <t xml:space="preserve"> кислотность</t>
  </si>
  <si>
    <t>КОФЕ "Santa Fe" в капсулах</t>
  </si>
  <si>
    <t>НТ000030374</t>
  </si>
  <si>
    <t>'92909004</t>
  </si>
  <si>
    <t>Шоколад, цитрусовые, какао, виноград, орех макадам</t>
  </si>
  <si>
    <t>Мытая, натуральная
82</t>
  </si>
  <si>
    <t>5|2</t>
  </si>
  <si>
    <t>упак</t>
  </si>
  <si>
    <t>НТ000030893</t>
  </si>
  <si>
    <t>'92909006</t>
  </si>
  <si>
    <t>1/10</t>
  </si>
  <si>
    <t>НТ000029587</t>
  </si>
  <si>
    <t>'92909001</t>
  </si>
  <si>
    <t>Кофе, сливки, орех</t>
  </si>
  <si>
    <t>Натуральная
82</t>
  </si>
  <si>
    <t>3|3</t>
  </si>
  <si>
    <t>НТ000029588</t>
  </si>
  <si>
    <t>'92909002</t>
  </si>
  <si>
    <t>Ореховый, ваниль, тропические фрукты</t>
  </si>
  <si>
    <t>Мытая
83</t>
  </si>
  <si>
    <t>4|3</t>
  </si>
  <si>
    <t>НТ000030894</t>
  </si>
  <si>
    <t>'92909007</t>
  </si>
  <si>
    <t>НТ000029589</t>
  </si>
  <si>
    <t>'92909003</t>
  </si>
  <si>
    <t>Ирландский ликер, сливки</t>
  </si>
  <si>
    <t>КОФЕ "Santa Fe" ПЛАНТАЦИОННЫЕ Арабика 1 кг</t>
  </si>
  <si>
    <t>НТ000024670</t>
  </si>
  <si>
    <t>'90909089</t>
  </si>
  <si>
    <t>Шоколад, орех, ваниль, красная смородина, апельсин</t>
  </si>
  <si>
    <t>Натуральная
83</t>
  </si>
  <si>
    <t>1/7</t>
  </si>
  <si>
    <t>НТ000022979</t>
  </si>
  <si>
    <t>'90909029</t>
  </si>
  <si>
    <t>Бразилия Santos GOOD CUP</t>
  </si>
  <si>
    <t>Шоколад, орех, цитрус</t>
  </si>
  <si>
    <t>НТ000027973</t>
  </si>
  <si>
    <t>'90909112</t>
  </si>
  <si>
    <t>Темный шоколад, ром, тросниковый сахар</t>
  </si>
  <si>
    <t>Натуральная
84</t>
  </si>
  <si>
    <t>3|4</t>
  </si>
  <si>
    <t>НТ000027974</t>
  </si>
  <si>
    <t>'90909117</t>
  </si>
  <si>
    <t>Натуральная
82,75</t>
  </si>
  <si>
    <t>НТ000027975</t>
  </si>
  <si>
    <t>'90909113</t>
  </si>
  <si>
    <t>Шоколад, орехи, чернослив</t>
  </si>
  <si>
    <t>НТ000027976</t>
  </si>
  <si>
    <t>'90909114</t>
  </si>
  <si>
    <t>НТ000024669</t>
  </si>
  <si>
    <t>'90909088</t>
  </si>
  <si>
    <t>Вьетнам DALAT</t>
  </si>
  <si>
    <t>Горький шоколад, специи, табак</t>
  </si>
  <si>
    <t>1|3</t>
  </si>
  <si>
    <t>НТ000023097</t>
  </si>
  <si>
    <t>'90909030</t>
  </si>
  <si>
    <t>Гватемала</t>
  </si>
  <si>
    <t>Мандарин, нуга, молочный шоколад</t>
  </si>
  <si>
    <t>Мытая
84,25</t>
  </si>
  <si>
    <t>НТ000023098</t>
  </si>
  <si>
    <t>'90909031</t>
  </si>
  <si>
    <t>Гондурас</t>
  </si>
  <si>
    <t>Грецкий орех, лемонграсс, шоколад</t>
  </si>
  <si>
    <t>5|4</t>
  </si>
  <si>
    <t>НТ000023099</t>
  </si>
  <si>
    <t>'90909033</t>
  </si>
  <si>
    <t>Индия Монсунд Малабар</t>
  </si>
  <si>
    <t>Орехи, черный перец</t>
  </si>
  <si>
    <t>Натуральная
79</t>
  </si>
  <si>
    <t>1|4</t>
  </si>
  <si>
    <t>НТ000023100</t>
  </si>
  <si>
    <t>'90909034</t>
  </si>
  <si>
    <t>Карамель, сухофрукты, какао, цитрус, перец</t>
  </si>
  <si>
    <t>Мытая
86</t>
  </si>
  <si>
    <t>НТ000023101</t>
  </si>
  <si>
    <t>'90909035</t>
  </si>
  <si>
    <t>Индонезия Суматра</t>
  </si>
  <si>
    <t>Карамель, сухофрукты, какао, цитрус</t>
  </si>
  <si>
    <t>Гилинг басах
84</t>
  </si>
  <si>
    <t>НТ000023105</t>
  </si>
  <si>
    <t>'90909038</t>
  </si>
  <si>
    <t>Кения</t>
  </si>
  <si>
    <t>Вишня, слива, зеленый чай, карамель</t>
  </si>
  <si>
    <t>Мытая
84</t>
  </si>
  <si>
    <t>1|5</t>
  </si>
  <si>
    <t>НТ000023103</t>
  </si>
  <si>
    <t>'90909037</t>
  </si>
  <si>
    <t>Кения АА</t>
  </si>
  <si>
    <t>Черная смородина, вишня, лимон, карамель</t>
  </si>
  <si>
    <t>Мытая
85</t>
  </si>
  <si>
    <t>2|5</t>
  </si>
  <si>
    <t>НТ000022983</t>
  </si>
  <si>
    <t>'90909039</t>
  </si>
  <si>
    <t>Колумбия</t>
  </si>
  <si>
    <t>Лесные ягоды, сухофрукты, цитрус, шоколад</t>
  </si>
  <si>
    <t>Мытая
83,75</t>
  </si>
  <si>
    <t>НТ000029094</t>
  </si>
  <si>
    <t>'90909118</t>
  </si>
  <si>
    <t>НТ000023054</t>
  </si>
  <si>
    <t>'90909040</t>
  </si>
  <si>
    <t>Коста-Рика</t>
  </si>
  <si>
    <t>Ягоды, лайм, ваниль, орехи</t>
  </si>
  <si>
    <t>НТ000023108</t>
  </si>
  <si>
    <t>'90909041</t>
  </si>
  <si>
    <t>Марагоджип Мексика</t>
  </si>
  <si>
    <t>Апельсин, специи, черный чай, шоколад</t>
  </si>
  <si>
    <t>НТ000022984</t>
  </si>
  <si>
    <t>'90909042</t>
  </si>
  <si>
    <t>Марагоджип Никарагуа</t>
  </si>
  <si>
    <t>Лимон, орех, какао, древесный</t>
  </si>
  <si>
    <t>НТ000023106</t>
  </si>
  <si>
    <t>'90909043</t>
  </si>
  <si>
    <t>Мексика</t>
  </si>
  <si>
    <t>Апельсин, сухофрукты, карамель</t>
  </si>
  <si>
    <t>НТ000027977</t>
  </si>
  <si>
    <t>'90909115</t>
  </si>
  <si>
    <t>Грейпфрут, чернослив, черный чай, шоколад</t>
  </si>
  <si>
    <t>НТ000025666</t>
  </si>
  <si>
    <t>'90909095</t>
  </si>
  <si>
    <t>Сидамо Золото Эфиопии</t>
  </si>
  <si>
    <t>Ягоды, цвет, мед</t>
  </si>
  <si>
    <t>Мытая
83,5</t>
  </si>
  <si>
    <t>3|5</t>
  </si>
  <si>
    <t>НТ000023107</t>
  </si>
  <si>
    <t>'90909044</t>
  </si>
  <si>
    <t>Танзания (АА)</t>
  </si>
  <si>
    <t>Карамель, сухофрукты, грейпфрут</t>
  </si>
  <si>
    <t>Мытая
81,75</t>
  </si>
  <si>
    <t>НТ000025665</t>
  </si>
  <si>
    <t>'90909094</t>
  </si>
  <si>
    <t>Эфиопия Guji</t>
  </si>
  <si>
    <t>Ананас, манго, апельсин</t>
  </si>
  <si>
    <t>Мытая
84,75</t>
  </si>
  <si>
    <t>НТ000023112</t>
  </si>
  <si>
    <t>'90909045</t>
  </si>
  <si>
    <t>Эфиопия Иргачиффе</t>
  </si>
  <si>
    <t>Цитрус,специи,шоколад,древесный</t>
  </si>
  <si>
    <t>Сухая
82</t>
  </si>
  <si>
    <t>НТ000025664</t>
  </si>
  <si>
    <t>'90909093</t>
  </si>
  <si>
    <t>Спелая вишня, черная смородина, молочный шоколад</t>
  </si>
  <si>
    <t>Натуральная
83,5</t>
  </si>
  <si>
    <t>НТ000027983</t>
  </si>
  <si>
    <t>'90909116</t>
  </si>
  <si>
    <t>Мытая
85,25</t>
  </si>
  <si>
    <t>НТ000022987</t>
  </si>
  <si>
    <t>'90909046</t>
  </si>
  <si>
    <t>Эфиопия Сидамо</t>
  </si>
  <si>
    <t>Курага, орех, специи, хвоя</t>
  </si>
  <si>
    <t>КОФЕ "Santa Fe" ДЕСЕРТНЫЕ Арабика 1 кг</t>
  </si>
  <si>
    <t>НТ000024348</t>
  </si>
  <si>
    <t>'90909085</t>
  </si>
  <si>
    <t>Шоколад, ром, яблоко</t>
  </si>
  <si>
    <t>НТ000027986</t>
  </si>
  <si>
    <t>'90909102</t>
  </si>
  <si>
    <t>Шоколад</t>
  </si>
  <si>
    <t>НТ000023047</t>
  </si>
  <si>
    <t>'90909047</t>
  </si>
  <si>
    <t>Амаретто</t>
  </si>
  <si>
    <t>Алкоголь, амаретто</t>
  </si>
  <si>
    <t>НТ000027329</t>
  </si>
  <si>
    <t>'90909106</t>
  </si>
  <si>
    <t>Молочная карамель с нотками сливок</t>
  </si>
  <si>
    <t>НТ000027979</t>
  </si>
  <si>
    <t>'90909108</t>
  </si>
  <si>
    <t>Печенье, сливки, банан, сгущеное молоко</t>
  </si>
  <si>
    <t>НТ000029095</t>
  </si>
  <si>
    <t>'90909119</t>
  </si>
  <si>
    <t>НТ000022973</t>
  </si>
  <si>
    <t>'90909048</t>
  </si>
  <si>
    <t>Бейлиз</t>
  </si>
  <si>
    <t>Сливочный, кофейный</t>
  </si>
  <si>
    <t>НТ000023048</t>
  </si>
  <si>
    <t>'90909049</t>
  </si>
  <si>
    <t>Ванильный</t>
  </si>
  <si>
    <t>Ваниль</t>
  </si>
  <si>
    <t>НТ000027981</t>
  </si>
  <si>
    <t>'90909110</t>
  </si>
  <si>
    <t>Итальянский десерт сабайон, десертное вино Марсала</t>
  </si>
  <si>
    <t>НТ000023049</t>
  </si>
  <si>
    <t>'90909050</t>
  </si>
  <si>
    <t>Венецианский карнавал</t>
  </si>
  <si>
    <t>Шоколад, фрукты</t>
  </si>
  <si>
    <t>НТ000023050</t>
  </si>
  <si>
    <t>'90909051</t>
  </si>
  <si>
    <t>Венские вафли</t>
  </si>
  <si>
    <t>Выпечка, сливки</t>
  </si>
  <si>
    <t>НТ000023051</t>
  </si>
  <si>
    <t>'90909052</t>
  </si>
  <si>
    <t>Вишня в шоколаде</t>
  </si>
  <si>
    <t>Ягодный, вишневый, шоколадный</t>
  </si>
  <si>
    <t>НТ000023052</t>
  </si>
  <si>
    <t>'90909053</t>
  </si>
  <si>
    <t>Выбор Казановы</t>
  </si>
  <si>
    <t>Выпечка, цитрусы</t>
  </si>
  <si>
    <t>НТ000023113</t>
  </si>
  <si>
    <t>'90909054</t>
  </si>
  <si>
    <t>Гран Мариньер</t>
  </si>
  <si>
    <t>Шоколад, цитрусы</t>
  </si>
  <si>
    <t>НТ000023114</t>
  </si>
  <si>
    <t>'90909055</t>
  </si>
  <si>
    <t>Грильяж</t>
  </si>
  <si>
    <t>Орех, шоколад</t>
  </si>
  <si>
    <t>НТ000022980</t>
  </si>
  <si>
    <t>'90909056</t>
  </si>
  <si>
    <t>Забаглионe</t>
  </si>
  <si>
    <t>Цитрусы, шоколад</t>
  </si>
  <si>
    <t>НТ000023115</t>
  </si>
  <si>
    <t>'90909057</t>
  </si>
  <si>
    <t>Золотая фисташка</t>
  </si>
  <si>
    <t>Ореховый</t>
  </si>
  <si>
    <t>НТ000027982</t>
  </si>
  <si>
    <t>'90909111</t>
  </si>
  <si>
    <t>Сливки, ирландский ликер</t>
  </si>
  <si>
    <t>НТ000022981</t>
  </si>
  <si>
    <t>'90909058</t>
  </si>
  <si>
    <t>Сливочный</t>
  </si>
  <si>
    <t>НТ000022982</t>
  </si>
  <si>
    <t>'90909059</t>
  </si>
  <si>
    <t>Капучино</t>
  </si>
  <si>
    <t>Кофейный, сливочный</t>
  </si>
  <si>
    <t>НТ000023053</t>
  </si>
  <si>
    <t>'90909060</t>
  </si>
  <si>
    <t>Карамель</t>
  </si>
  <si>
    <t>Карамель, сливки</t>
  </si>
  <si>
    <t>НТ000026558</t>
  </si>
  <si>
    <t>'90909099</t>
  </si>
  <si>
    <t>Клубника, сливки, ирландский ликер, ваниль</t>
  </si>
  <si>
    <t>НТ000023116</t>
  </si>
  <si>
    <t>'90909061</t>
  </si>
  <si>
    <t>Коньяк</t>
  </si>
  <si>
    <t xml:space="preserve">Алкоголь, коньяк </t>
  </si>
  <si>
    <t>НТ000023117</t>
  </si>
  <si>
    <t>'90909062</t>
  </si>
  <si>
    <t>Коньячный трюфель</t>
  </si>
  <si>
    <t>Шоколад, алкоголь</t>
  </si>
  <si>
    <t>НТ000023118</t>
  </si>
  <si>
    <t>'90909063</t>
  </si>
  <si>
    <t>Корица</t>
  </si>
  <si>
    <t>Пряность</t>
  </si>
  <si>
    <t>НТ000027623</t>
  </si>
  <si>
    <t>'90909104</t>
  </si>
  <si>
    <t>Кофе по-арабски</t>
  </si>
  <si>
    <t>Кардамон</t>
  </si>
  <si>
    <t>НТ000027622</t>
  </si>
  <si>
    <t>'90909103</t>
  </si>
  <si>
    <t>Кофе по-карибски</t>
  </si>
  <si>
    <t>Цедра апельсина, пряности</t>
  </si>
  <si>
    <t>НТ000027978</t>
  </si>
  <si>
    <t>'90909107</t>
  </si>
  <si>
    <t>Сладкий сицилийский апельсин</t>
  </si>
  <si>
    <t>НТ000023119</t>
  </si>
  <si>
    <t>'90909064</t>
  </si>
  <si>
    <t>Крем Карамель</t>
  </si>
  <si>
    <t>Сливочный, карамельный</t>
  </si>
  <si>
    <t>НТ000023120</t>
  </si>
  <si>
    <t>'90909065</t>
  </si>
  <si>
    <t>Лесной орех</t>
  </si>
  <si>
    <t>НТ000023121</t>
  </si>
  <si>
    <t>'90909066</t>
  </si>
  <si>
    <t>Марципан</t>
  </si>
  <si>
    <t>Миндаль, ваниль</t>
  </si>
  <si>
    <t>НТ000023055</t>
  </si>
  <si>
    <t>'90909067</t>
  </si>
  <si>
    <t>Миндаль</t>
  </si>
  <si>
    <t>НТ000023122</t>
  </si>
  <si>
    <t>'90909068</t>
  </si>
  <si>
    <t>Панна котта</t>
  </si>
  <si>
    <t>Клубника, ягодный, ванильный</t>
  </si>
  <si>
    <t>НТ000023123</t>
  </si>
  <si>
    <t>'90909069</t>
  </si>
  <si>
    <t>Пралине</t>
  </si>
  <si>
    <t>Ваниль, сливки</t>
  </si>
  <si>
    <t>НТ000023124</t>
  </si>
  <si>
    <t>'90909070</t>
  </si>
  <si>
    <t>Пьяная вишня</t>
  </si>
  <si>
    <t>Вишня, ягодный, алкоголь</t>
  </si>
  <si>
    <t>НТ000024347</t>
  </si>
  <si>
    <t>'90909086</t>
  </si>
  <si>
    <t>Рафаэлло</t>
  </si>
  <si>
    <t>Кокос, сливки</t>
  </si>
  <si>
    <t>НТ000023125</t>
  </si>
  <si>
    <t>'90909071</t>
  </si>
  <si>
    <t>Ром</t>
  </si>
  <si>
    <t>Алкоголь</t>
  </si>
  <si>
    <t>НТ000027980</t>
  </si>
  <si>
    <t>'90909109</t>
  </si>
  <si>
    <t>Мытая
82</t>
  </si>
  <si>
    <t>НТ000023126</t>
  </si>
  <si>
    <t>'90909072</t>
  </si>
  <si>
    <t>Солнце Сицилии</t>
  </si>
  <si>
    <t>Цитрусы, бисквит</t>
  </si>
  <si>
    <t>НТ000023127</t>
  </si>
  <si>
    <t>'90909073</t>
  </si>
  <si>
    <t>Тирамису</t>
  </si>
  <si>
    <t>Какао, сливочный</t>
  </si>
  <si>
    <t>НТ000023128</t>
  </si>
  <si>
    <t>'90909074</t>
  </si>
  <si>
    <t>Тоффи</t>
  </si>
  <si>
    <t>Карамель, шоколад</t>
  </si>
  <si>
    <t>НТ000023129</t>
  </si>
  <si>
    <t>'90909075</t>
  </si>
  <si>
    <t>Турецкий мед</t>
  </si>
  <si>
    <t>Мёд</t>
  </si>
  <si>
    <t>НТ000023130</t>
  </si>
  <si>
    <t>'90909076</t>
  </si>
  <si>
    <t>Французский поцелуй</t>
  </si>
  <si>
    <t>Шоколад, карамель, ваниль</t>
  </si>
  <si>
    <t>НТ000022985</t>
  </si>
  <si>
    <t>'90909077</t>
  </si>
  <si>
    <t>Черный Лотос</t>
  </si>
  <si>
    <t>Сливки</t>
  </si>
  <si>
    <t>НТ000023131</t>
  </si>
  <si>
    <t>'90909078</t>
  </si>
  <si>
    <t>Черри бренди</t>
  </si>
  <si>
    <t>Вишня, алкоголь</t>
  </si>
  <si>
    <t>НТ000026559</t>
  </si>
  <si>
    <t>'90909100</t>
  </si>
  <si>
    <t>Спелая вишня, нотки миндаля и ванили, корица</t>
  </si>
  <si>
    <t>НТ000023132</t>
  </si>
  <si>
    <t>'90909079</t>
  </si>
  <si>
    <t>НТ000027624</t>
  </si>
  <si>
    <t>'90909105</t>
  </si>
  <si>
    <t>НТ000023133</t>
  </si>
  <si>
    <t>'90909080</t>
  </si>
  <si>
    <t>Шоколадный брауни</t>
  </si>
  <si>
    <t>Шоколад, выпечка</t>
  </si>
  <si>
    <t>НТ000023136</t>
  </si>
  <si>
    <t>'90909081</t>
  </si>
  <si>
    <t>Шоколадный рай</t>
  </si>
  <si>
    <t>КОФЕ "Santa Fe" ЭСПРЕССО-СМЕСИ Арабика 1 кг</t>
  </si>
  <si>
    <t>НТ000023056</t>
  </si>
  <si>
    <t>'90909028</t>
  </si>
  <si>
    <t>Венская обжарка</t>
  </si>
  <si>
    <t>Мёд, шоколад</t>
  </si>
  <si>
    <t>НТ000023137</t>
  </si>
  <si>
    <t>'90909027</t>
  </si>
  <si>
    <t>Декаф</t>
  </si>
  <si>
    <t>3|2</t>
  </si>
  <si>
    <t>НТ000023138</t>
  </si>
  <si>
    <t>'90909026</t>
  </si>
  <si>
    <t>Итальянская обжарка</t>
  </si>
  <si>
    <t>Горький шоколад, перец</t>
  </si>
  <si>
    <t>Мытая, натуральная
81</t>
  </si>
  <si>
    <t>4|1</t>
  </si>
  <si>
    <t>НТ000022988</t>
  </si>
  <si>
    <t>'90909025</t>
  </si>
  <si>
    <t>Французская обжарка</t>
  </si>
  <si>
    <t>Горький шоколад, орех</t>
  </si>
  <si>
    <t>Натуральная
81</t>
  </si>
  <si>
    <t>НТ000025667</t>
  </si>
  <si>
    <t>'90909096</t>
  </si>
  <si>
    <t>Эспрессо Gold</t>
  </si>
  <si>
    <t>Горький шоколад, бородинский хлеб</t>
  </si>
  <si>
    <t>НТ000025663</t>
  </si>
  <si>
    <t>'90909092</t>
  </si>
  <si>
    <t>Древесный, фундук, табак, горький шоколад</t>
  </si>
  <si>
    <t>НТ000022986</t>
  </si>
  <si>
    <t>'90909024</t>
  </si>
  <si>
    <t>Эспрессо-классик</t>
  </si>
  <si>
    <t>5|1</t>
  </si>
  <si>
    <t>КОФЕ "Santa Fe" Special Blend Арабика 1 кг</t>
  </si>
  <si>
    <t>НТ000025661</t>
  </si>
  <si>
    <t>'90909090</t>
  </si>
  <si>
    <t>какао бобы, черная смородина, ежевика,медовый вкус</t>
  </si>
  <si>
    <t>НТ000024668</t>
  </si>
  <si>
    <t>'90909087</t>
  </si>
  <si>
    <t>Barista Gold (Колумбия, Эфиопия)</t>
  </si>
  <si>
    <t>5|3</t>
  </si>
  <si>
    <t>НТ000025662</t>
  </si>
  <si>
    <t>'90909091</t>
  </si>
  <si>
    <t>Barista Platinum (Коста- Рика Тарразу, Эфиопия)</t>
  </si>
  <si>
    <t>Горький шоколад, орех, ноты винограда</t>
  </si>
  <si>
    <t>НТ000024349</t>
  </si>
  <si>
    <t>'90909084</t>
  </si>
  <si>
    <t>Barista Silver (Колумбия, Эфиопия, Индия)</t>
  </si>
  <si>
    <t>Горький шоколад, табак, древесный, дымный, трюфель</t>
  </si>
  <si>
    <t>Натуральная
81,75</t>
  </si>
  <si>
    <t>НТ000024346</t>
  </si>
  <si>
    <t>'90909083</t>
  </si>
  <si>
    <t>Венецианский (Бразилия,Эфиопия, Уганда)</t>
  </si>
  <si>
    <t>Ягоды, курага, карамель, какао, фундук, ваниль</t>
  </si>
  <si>
    <t>НТ000024345</t>
  </si>
  <si>
    <t>'90909082</t>
  </si>
  <si>
    <t>Греческий (Бразилия, Эфиопия,Танзания, Уганда)</t>
  </si>
  <si>
    <t>Какао, курага, сухофрукты</t>
  </si>
  <si>
    <t>Мытая
81</t>
  </si>
  <si>
    <t>КОФЕ "Santa Fe" Арабика 250 гр.</t>
  </si>
  <si>
    <t>НТ000027237</t>
  </si>
  <si>
    <t>'91909018</t>
  </si>
  <si>
    <t>НТ000027244</t>
  </si>
  <si>
    <t>'91909019</t>
  </si>
  <si>
    <t>НТ000027246</t>
  </si>
  <si>
    <t>'91909020</t>
  </si>
  <si>
    <t>НТ000027243</t>
  </si>
  <si>
    <t>'91909021</t>
  </si>
  <si>
    <t>НТ000024093</t>
  </si>
  <si>
    <t>'91909005</t>
  </si>
  <si>
    <t>НТ000024094</t>
  </si>
  <si>
    <t>'91909001</t>
  </si>
  <si>
    <t>Бразилия</t>
  </si>
  <si>
    <t>НТ000027245</t>
  </si>
  <si>
    <t>'91909011</t>
  </si>
  <si>
    <t>НТ000027242</t>
  </si>
  <si>
    <t>'91909022</t>
  </si>
  <si>
    <t>НТ000024095</t>
  </si>
  <si>
    <t>'91909006</t>
  </si>
  <si>
    <t>Забаглионе</t>
  </si>
  <si>
    <t>НТ000024096</t>
  </si>
  <si>
    <t>'91909007</t>
  </si>
  <si>
    <t>Ирландский крем</t>
  </si>
  <si>
    <t>НТ000027241</t>
  </si>
  <si>
    <t>'91909023</t>
  </si>
  <si>
    <t>НТ000024097</t>
  </si>
  <si>
    <t>'91909008</t>
  </si>
  <si>
    <t>НТ000027238</t>
  </si>
  <si>
    <t>'91909015</t>
  </si>
  <si>
    <t>НТ000027248</t>
  </si>
  <si>
    <t>'91909013</t>
  </si>
  <si>
    <t>НТ000024098</t>
  </si>
  <si>
    <t>'91909002</t>
  </si>
  <si>
    <t>НТ000027239</t>
  </si>
  <si>
    <t>'91909016</t>
  </si>
  <si>
    <t>НТ000027249</t>
  </si>
  <si>
    <t>'91909014</t>
  </si>
  <si>
    <t>НТ000024099</t>
  </si>
  <si>
    <t>'91909003</t>
  </si>
  <si>
    <t>НТ000027240</t>
  </si>
  <si>
    <t>'91909017</t>
  </si>
  <si>
    <t>НТ000024100</t>
  </si>
  <si>
    <t>'91909009</t>
  </si>
  <si>
    <t>НТ000024101</t>
  </si>
  <si>
    <t>'91909010</t>
  </si>
  <si>
    <t>НТ000024102</t>
  </si>
  <si>
    <t>'91909004</t>
  </si>
  <si>
    <t>КОФЕ "Santa Fe" 100 гр</t>
  </si>
  <si>
    <t>НТ000017190</t>
  </si>
  <si>
    <t>'3102504</t>
  </si>
  <si>
    <t>НТ000017188</t>
  </si>
  <si>
    <t>'3102502</t>
  </si>
  <si>
    <t>НТ000017189</t>
  </si>
  <si>
    <t>'3102503</t>
  </si>
  <si>
    <t>НТ000017187</t>
  </si>
  <si>
    <t>'3102501</t>
  </si>
  <si>
    <t>КОФЕ "МАДЕО" ПЛАНТАЦИОННЫЕ СОРТА 0,5 кг</t>
  </si>
  <si>
    <t>НТ000011915</t>
  </si>
  <si>
    <t>'0013031905</t>
  </si>
  <si>
    <t>Никарагуа Марагоджип 0,5 кг</t>
  </si>
  <si>
    <t>Винный, Баланс, Цитрус, Сочный</t>
  </si>
  <si>
    <t>0,5/10</t>
  </si>
  <si>
    <t>КОФЕ "МАДЕО" ДЕСЕРТНЫЕ СОРТА 0,5 кг</t>
  </si>
  <si>
    <t>НТ000011888</t>
  </si>
  <si>
    <t>'0012830205</t>
  </si>
  <si>
    <t>Бейлиз 0,5 кг</t>
  </si>
  <si>
    <t>Молочный ликёр, карамель</t>
  </si>
  <si>
    <t>4|2</t>
  </si>
  <si>
    <t>НТ000011889</t>
  </si>
  <si>
    <t>'0013030905</t>
  </si>
  <si>
    <t>Бланманже 0,5 кг</t>
  </si>
  <si>
    <t>Молочный десерт, выпечка</t>
  </si>
  <si>
    <t>НТ000011901</t>
  </si>
  <si>
    <t>'0011230505</t>
  </si>
  <si>
    <t>Ирландский крем 0,5 кг</t>
  </si>
  <si>
    <t>НТ000011912</t>
  </si>
  <si>
    <t>'0011430905</t>
  </si>
  <si>
    <t>Мокко 0,5 кг</t>
  </si>
  <si>
    <t>Ваниль, шоколад</t>
  </si>
  <si>
    <t>НТ000011913</t>
  </si>
  <si>
    <t>'0013031005</t>
  </si>
  <si>
    <t>Молочный этюд 0,5 кг</t>
  </si>
  <si>
    <t>Молочный шоколад</t>
  </si>
  <si>
    <t>НТ000011920</t>
  </si>
  <si>
    <t>'0011531305</t>
  </si>
  <si>
    <t>Французская ваниль 0,5 кг</t>
  </si>
  <si>
    <t>КОФЕ "МАДЕО" ЭСПРЕССО-СМЕСИ 0,5 кг</t>
  </si>
  <si>
    <t>НТ000011891</t>
  </si>
  <si>
    <t>'0011940105</t>
  </si>
  <si>
    <t>Венская обжарка 0,5 кг</t>
  </si>
  <si>
    <t>Перец, фрукты, корица</t>
  </si>
  <si>
    <t>КОФЕ "МАДЕО" ДЛЯ ЧАШКИ</t>
  </si>
  <si>
    <t>НТ000012636</t>
  </si>
  <si>
    <t>'00312307</t>
  </si>
  <si>
    <t>Кофе для чашки Espresso bar 0.010*10шт (молотый)</t>
  </si>
  <si>
    <t>Шоколад, горчинка</t>
  </si>
  <si>
    <t>НТ000012105</t>
  </si>
  <si>
    <t>'00312306</t>
  </si>
  <si>
    <t>Кофе для чашки Irish Cream 0.010*10шт (молотый)</t>
  </si>
  <si>
    <t>КОФЕ ЗЕЛЕНЫЙ В ЗЕРНАХ 0,5 кг</t>
  </si>
  <si>
    <t>НТ000023800</t>
  </si>
  <si>
    <t>'00388001</t>
  </si>
  <si>
    <t>Кофе зеленый в зернах, Бразилия, арабика 17-18 scr. 0,5 кг для домашней обжарки</t>
  </si>
  <si>
    <t>Апельсин, ваниль, лесной орех, шоколад</t>
  </si>
  <si>
    <r>
      <t xml:space="preserve">Blend Barista кофе в капсулах Santa Fe 10 х 5,3 г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02.08.2024  по 31.08.2024. Цена указана до применения скидки.</t>
    </r>
  </si>
  <si>
    <r>
      <t xml:space="preserve">Blend Barista кофе в капсулах Santa Fe 50 х 5,0 г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02.08.2024  по 31.08.2024. Цена указана до применения скидки.</t>
    </r>
  </si>
  <si>
    <r>
      <t xml:space="preserve">Cappuccino кофе в капсулах Santa Fe 10 х 5,3 г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02.08.2024  по 31.08.2024. Цена указана до применения скидки.</t>
    </r>
  </si>
  <si>
    <r>
      <t xml:space="preserve">Gold Colombia кофе в капсулах Santa Fe 10 х 5,3 г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02.08.2024  по 31.08.2024. Цена указана до применения скидки.</t>
    </r>
  </si>
  <si>
    <r>
      <t xml:space="preserve">Gold Colombia кофе в капсулах Santa Fe 50 х 5,0 г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02.08.2024  по 31.08.2024. Цена указана до применения скидки.</t>
    </r>
  </si>
  <si>
    <r>
      <t xml:space="preserve">Irish cream кофе в капсулах Santa Fe 10 х 5,3 г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02.08.2024  по 31.08.2024. Цена указана до применения скидки.</t>
    </r>
  </si>
  <si>
    <r>
      <t xml:space="preserve">Бразилия FINE CUP </t>
    </r>
    <r>
      <rPr>
        <b/>
        <i/>
        <sz val="12"/>
        <color indexed="10"/>
        <rFont val="Arial"/>
        <family val="2"/>
      </rPr>
      <t>Акция! Скидка -20% с 02.08.2024  по 31.08.2024. Цена указана до применения скидки.</t>
    </r>
  </si>
  <si>
    <r>
      <t xml:space="preserve">Бразилия Желтый Бурбон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02.08.2024  по 31.08.2024. Цена указана до применения скидки.</t>
    </r>
  </si>
  <si>
    <r>
      <t xml:space="preserve">Бразилия Можиана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</si>
  <si>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Бразилия Серрадо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</si>
  <si>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Бразилия Эсмеральда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</si>
  <si>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Индонезия Сулавеси Калосси </t>
    </r>
    <r>
      <rPr>
        <b/>
        <i/>
        <sz val="12"/>
        <color indexed="10"/>
        <rFont val="Arial"/>
        <family val="2"/>
      </rPr>
      <t>Акция! Скидка -20% с 02.08.2024  по 31.08.2024. Цена указана до применения скидки.</t>
    </r>
  </si>
  <si>
    <r>
      <t xml:space="preserve">Колумбия супремо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</si>
  <si>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Перу HB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</si>
  <si>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Эфиопия Иргачиффе Gold </t>
    </r>
    <r>
      <rPr>
        <b/>
        <i/>
        <sz val="12"/>
        <color indexed="10"/>
        <rFont val="Arial"/>
        <family val="2"/>
      </rPr>
      <t>Акция! Скидка -20% с 02.08.2024  по 31.08.2024. Цена указана до применения скидки.</t>
    </r>
  </si>
  <si>
    <r>
      <t xml:space="preserve">Эфиопия Лиму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</si>
  <si>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Mozart </t>
    </r>
    <r>
      <rPr>
        <b/>
        <i/>
        <sz val="12"/>
        <color indexed="10"/>
        <rFont val="Arial"/>
        <family val="2"/>
      </rPr>
      <t>Акция! Скидка -20% с 02.08.2024  по 31.08.2024. Цена указана до применения скидки.</t>
    </r>
  </si>
  <si>
    <r>
      <t xml:space="preserve">Strawberry ice cream barista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</si>
  <si>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Английская карамель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02.08.2024  по 31.08.2024. Цена указана до применения скидки.</t>
    </r>
  </si>
  <si>
    <r>
      <t xml:space="preserve">Английский десерт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</si>
  <si>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Апельсиновые ирландские сливки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</si>
  <si>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Венецианская маска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</si>
  <si>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Ирландские сливки    </t>
    </r>
    <r>
      <rPr>
        <b/>
        <sz val="12"/>
        <color indexed="12"/>
        <rFont val="Arial"/>
        <family val="2"/>
        <charset val="204"/>
      </rPr>
      <t>NEW!</t>
    </r>
  </si>
  <si>
    <r>
      <t>Ирландский крем !</t>
    </r>
    <r>
      <rPr>
        <b/>
        <i/>
        <sz val="12"/>
        <color indexed="10"/>
        <rFont val="Arial"/>
        <family val="2"/>
      </rPr>
      <t>Акция! 5 брендированных пакетов арт 99009060 для продажи в подарок!</t>
    </r>
  </si>
  <si>
    <r>
      <t xml:space="preserve">Клубничные ирландские сливки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</si>
  <si>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Красный апельсин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</si>
  <si>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Сливочная помадка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</si>
  <si>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Чилийская вишня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</si>
  <si>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Шоколадно-карамельный макиато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</si>
  <si>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Эспрессо Silver </t>
    </r>
    <r>
      <rPr>
        <b/>
        <i/>
        <sz val="12"/>
        <color indexed="10"/>
        <rFont val="Arial"/>
        <family val="2"/>
      </rPr>
      <t>Акция! Скидка -20% с 02.08.2024  по 31.08.2024. Цена указана до применения скидки.</t>
    </r>
  </si>
  <si>
    <r>
      <t xml:space="preserve">5 Арабик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02.08.2024  по 31.08.2024. Цена указана до применения скидки.</t>
    </r>
  </si>
  <si>
    <r>
      <t xml:space="preserve">5 Арабик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</si>
  <si>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Barista Gold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</si>
  <si>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Barista Platinum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02.08.2024  по 31.08.2024. Цена указана до применения скидки.</t>
    </r>
  </si>
  <si>
    <r>
      <t xml:space="preserve">Barista Silver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</si>
  <si>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Вьетнам DALAT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</si>
  <si>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Греческий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02.08.2024  по 31.08.2024. Цена указана до применения скидки.</t>
    </r>
  </si>
  <si>
    <r>
      <t xml:space="preserve">Итальянская обжарка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02.08.2024  по 31.08.2024. Цена указана до применения скидки.</t>
    </r>
  </si>
  <si>
    <r>
      <t xml:space="preserve">Карамель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</si>
  <si>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Кения АА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02.08.2024  по 31.08.2024. Цена указана до применения скидки.</t>
    </r>
  </si>
  <si>
    <r>
      <t xml:space="preserve">Коньячный трюфель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</si>
  <si>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Марагоджип Мексика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</si>
  <si>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Пьяная вишня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</si>
  <si>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Santa Fe Кофе Корица 100 г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</si>
  <si>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Santa Fe Кофе Миндаль 100 г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</si>
  <si>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Santa Fe Кофе Французский поцелуй 100 г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</si>
  <si>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Santa Fe Кофе Чёрный лотос 100 г    </t>
    </r>
    <r>
      <rPr>
        <b/>
        <sz val="12"/>
        <color indexed="12"/>
        <rFont val="Arial"/>
        <family val="2"/>
        <charset val="204"/>
      </rPr>
      <t>NEW!</t>
    </r>
  </si>
  <si>
    <t>Шоколад ручной работы</t>
  </si>
  <si>
    <t>НТ000030246</t>
  </si>
  <si>
    <t>'1005069</t>
  </si>
  <si>
    <t>3/1</t>
  </si>
  <si>
    <t>НТ000027665</t>
  </si>
  <si>
    <t>'1005031</t>
  </si>
  <si>
    <t>Albert Hof "Адель" молочный шоколад с миндалем</t>
  </si>
  <si>
    <t>НТ000028276</t>
  </si>
  <si>
    <t>'1005038</t>
  </si>
  <si>
    <t>нет до 24.08.2024-30.08.2024</t>
  </si>
  <si>
    <t>НТ000026847</t>
  </si>
  <si>
    <t>'1005025</t>
  </si>
  <si>
    <t>Albert Hof "Белфорт" горький шоколад (75%) с миндалем</t>
  </si>
  <si>
    <t>НТ000028324</t>
  </si>
  <si>
    <t>'1005042</t>
  </si>
  <si>
    <t>НТ000026846</t>
  </si>
  <si>
    <t>'1005023</t>
  </si>
  <si>
    <t>Albert Hof "Верлен" белый шоколад с миндалем</t>
  </si>
  <si>
    <t>Дата прихода неизвестна</t>
  </si>
  <si>
    <t>НТ000028325</t>
  </si>
  <si>
    <t>'1005043</t>
  </si>
  <si>
    <t>Albert Hof "Ла-Лувьер" молочный шоколад</t>
  </si>
  <si>
    <t>НТ000030244</t>
  </si>
  <si>
    <t>'1005067</t>
  </si>
  <si>
    <t>НТ000026845</t>
  </si>
  <si>
    <t>'1005026</t>
  </si>
  <si>
    <t>Albert Hof "Монсе" молочный шоколад с пеканом</t>
  </si>
  <si>
    <t>НТ000030245</t>
  </si>
  <si>
    <t>'1005068</t>
  </si>
  <si>
    <t>НТ000028867</t>
  </si>
  <si>
    <t>'1005063</t>
  </si>
  <si>
    <t>НТ000026844</t>
  </si>
  <si>
    <t>'1005024</t>
  </si>
  <si>
    <t>Sweet Dream "Боне" горький шоколад (55%)</t>
  </si>
  <si>
    <t>НТ000028277</t>
  </si>
  <si>
    <t>'1005039</t>
  </si>
  <si>
    <t>НТ000028866</t>
  </si>
  <si>
    <t>'1005062</t>
  </si>
  <si>
    <t>НТ000026842</t>
  </si>
  <si>
    <t>'1005027</t>
  </si>
  <si>
    <t>Sweet Dream "Мартиника"молочн. шоколад с миндалем</t>
  </si>
  <si>
    <t>НТ000028278</t>
  </si>
  <si>
    <t>'1005040</t>
  </si>
  <si>
    <t>НТ000026840</t>
  </si>
  <si>
    <t>'1005021</t>
  </si>
  <si>
    <t>Sweet Dream "Мозель" белый шоколад</t>
  </si>
  <si>
    <t>НТ000028323</t>
  </si>
  <si>
    <t>'1005041</t>
  </si>
  <si>
    <t>Sweet Dream "Монпелье" белый шоколад</t>
  </si>
  <si>
    <t>НТ000030241</t>
  </si>
  <si>
    <t>'1005064</t>
  </si>
  <si>
    <t>НТ000030243</t>
  </si>
  <si>
    <t>'1005066</t>
  </si>
  <si>
    <t>НТ000028865</t>
  </si>
  <si>
    <t>'1005061</t>
  </si>
  <si>
    <t>НТ000030350</t>
  </si>
  <si>
    <t>'1005070</t>
  </si>
  <si>
    <t>НТ000030242</t>
  </si>
  <si>
    <t>'1005065</t>
  </si>
  <si>
    <t>Карамелизованный сахар</t>
  </si>
  <si>
    <t>Н0000004965</t>
  </si>
  <si>
    <t>'06011004</t>
  </si>
  <si>
    <t>Орехи, сухофрукты в шоколадной глазури  "AlbertHof"  500 гр</t>
  </si>
  <si>
    <t>НТ000028876</t>
  </si>
  <si>
    <t>'80808025</t>
  </si>
  <si>
    <t>НТ000028872</t>
  </si>
  <si>
    <t>'80808021</t>
  </si>
  <si>
    <t>НТ000026491</t>
  </si>
  <si>
    <t>'80808017</t>
  </si>
  <si>
    <t>Вишня в белой шоколадной глазури</t>
  </si>
  <si>
    <t>НТ000026490</t>
  </si>
  <si>
    <t>'80808016</t>
  </si>
  <si>
    <t>Вишня в молочной шоколадной глазури</t>
  </si>
  <si>
    <t>НТ000028873</t>
  </si>
  <si>
    <t>'80808022</t>
  </si>
  <si>
    <t>НТ000026235</t>
  </si>
  <si>
    <t>'80808005</t>
  </si>
  <si>
    <t>Изюм в молочной шоколадной глазури</t>
  </si>
  <si>
    <t>НТ000026485</t>
  </si>
  <si>
    <t>'80808011</t>
  </si>
  <si>
    <t>Кешью в белой шоколадной глазури</t>
  </si>
  <si>
    <t>НТ000026238</t>
  </si>
  <si>
    <t>'80808006</t>
  </si>
  <si>
    <t>НТ000026488</t>
  </si>
  <si>
    <t>'80808014</t>
  </si>
  <si>
    <t>Клубника в белой шоколадной глазури</t>
  </si>
  <si>
    <t>НТ000026487</t>
  </si>
  <si>
    <t>'80808013</t>
  </si>
  <si>
    <t>Клубника в молочной шоколадной глазури</t>
  </si>
  <si>
    <t>НТ000028875</t>
  </si>
  <si>
    <t>'80808024</t>
  </si>
  <si>
    <t>НТ000026489</t>
  </si>
  <si>
    <t>'80808015</t>
  </si>
  <si>
    <t>Миндаль в белой шоколадной глазури</t>
  </si>
  <si>
    <t>НТ000026241</t>
  </si>
  <si>
    <t>'80808007</t>
  </si>
  <si>
    <t>Миндаль в молочной шоколадной глазури</t>
  </si>
  <si>
    <t>НТ000028874</t>
  </si>
  <si>
    <t>'80808023</t>
  </si>
  <si>
    <t>НТ000026486</t>
  </si>
  <si>
    <t>'80808012</t>
  </si>
  <si>
    <t>Фисташка в белой шоколадной глазури</t>
  </si>
  <si>
    <t>НТ000026242</t>
  </si>
  <si>
    <t>'80808008</t>
  </si>
  <si>
    <t>Фисташка в молочной шоколадной глазури</t>
  </si>
  <si>
    <t>НТ000028869</t>
  </si>
  <si>
    <t>'80808018</t>
  </si>
  <si>
    <t>НТ000028870</t>
  </si>
  <si>
    <t>'80808019</t>
  </si>
  <si>
    <t>НТ000026245</t>
  </si>
  <si>
    <t>'80808010</t>
  </si>
  <si>
    <t>Фундук в белой шоколадной глазури</t>
  </si>
  <si>
    <t>НТ000026244</t>
  </si>
  <si>
    <t>'80808009</t>
  </si>
  <si>
    <t>Фундук в молочной шоколадной глазури</t>
  </si>
  <si>
    <t>НТ000028871</t>
  </si>
  <si>
    <t>'80808020</t>
  </si>
  <si>
    <t>Кофейные зерна в шоколаде</t>
  </si>
  <si>
    <t>НТ000010135</t>
  </si>
  <si>
    <t>'00621604</t>
  </si>
  <si>
    <t>Кофейные зерна в шоколаде Cappuccino (Капучино) 25 г</t>
  </si>
  <si>
    <t>20/360</t>
  </si>
  <si>
    <t>НТ000010137</t>
  </si>
  <si>
    <t>'00621606</t>
  </si>
  <si>
    <t>Кофейные зерна в шоколаде Classic (Классический шоколад) 25 г</t>
  </si>
  <si>
    <t>НТ000010136</t>
  </si>
  <si>
    <t>'00621605</t>
  </si>
  <si>
    <t>Кофейные зерна в шоколаде Irish Cream (Ирландский крем) 25 г</t>
  </si>
  <si>
    <r>
      <t xml:space="preserve">Albert Hof "Авиньон" молочный шоколад (кешью, малина, изюм, вафельная крошка)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</si>
  <si>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Albert Hof "Ассоль" белый шоколад с миндалем, пеканом, вишней, малиной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</si>
  <si>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Albert Hof "Бромелия" горький шоколад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10.07.2024  по 31.08.2024. Цена указана до применения скидки.</t>
    </r>
  </si>
  <si>
    <r>
      <t xml:space="preserve">Albert Hof "Микаэль" молочный шоколад с малиной, миндалем, клюквой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</si>
  <si>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Albert Hof "Сен-Тропе" шоколад с миндалем, клубникой,малиной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10.07.2024  по 31.08.2024. Цена указана до применения скидки.</t>
    </r>
  </si>
  <si>
    <r>
      <t xml:space="preserve">Albert Hof "Фисташковый десерт" белый шоколад матча-фисташка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</si>
  <si>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Sweet Dream "Клэр" молочный шоколад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</si>
  <si>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Sweet Dream "Лиловое небо" белый шоколад с гибискусом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</si>
  <si>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Sweet Dream "Мелилья" молочный шоколад с клубникой, миндалем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</si>
  <si>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Sweet Dream "Монреаль" молочный шоколад с миндалем, клубникой, рисовыми шариками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10.07.2024  по 31.08.2024. Цена указана до применения скидки.</t>
    </r>
  </si>
  <si>
    <r>
      <t xml:space="preserve">Sweet Dream "Прованс" розовый шоколад с малиной и миндалем ручной работы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</si>
  <si>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Sweet Dream "Розовый фламинго" белый шоколад с малиной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10.07.2024  по 31.08.2024. Цена указана до применения скидки.</t>
    </r>
  </si>
  <si>
    <r>
      <t xml:space="preserve">Sweet Dream "Рона" розовый шоколад с клубникой и миндалем ручной работы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</si>
  <si>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Sweet Dream "Эльба" молочный шоколад с рисовыми хрустящими шариками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</si>
  <si>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Сахарная льдинка (светлая) 110гр 1*6шт </t>
    </r>
    <r>
      <rPr>
        <b/>
        <i/>
        <sz val="12"/>
        <color indexed="10"/>
        <rFont val="Arial"/>
        <family val="2"/>
      </rPr>
      <t>Акция! Скидка -30% с 10.07.2024  по 31.08.2024. Цена указана до применения скидки.</t>
    </r>
  </si>
  <si>
    <r>
      <t xml:space="preserve">Абрикос в молочной шоколадной глазури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</si>
  <si>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Вишня в молочной шоколадной глазури с вафельной крошкой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10.07.2024  по 31.08.2024. Цена указана до применения скидки.</t>
    </r>
  </si>
  <si>
    <r>
      <t xml:space="preserve">Изюм "Фиолетовое чудо" в белой шоколадной глазури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</si>
  <si>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Кешью в молочной шоколадной глазури </t>
    </r>
    <r>
      <rPr>
        <b/>
        <i/>
        <sz val="12"/>
        <color indexed="10"/>
        <rFont val="Arial"/>
        <family val="2"/>
      </rPr>
      <t>Акция! Скидка -20% с 10.07.2024  по 31.08.2024. Цена указана до применения скидки.</t>
    </r>
  </si>
  <si>
    <r>
      <t xml:space="preserve">Клубника в шоколадной глазури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10.07.2024  по 31.08.2024. Цена указана до применения скидки.</t>
    </r>
  </si>
  <si>
    <r>
      <t xml:space="preserve">Миндаль в шоколадной глазури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</si>
  <si>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Фундук "Розовое чудо" в белой шоколадной глазури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</si>
  <si>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Фундук "Фиолетовое чудо" в белой шоколадной глазури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-20% с 10.07.2024  по 31.08.2024. Цена указана до применения скидки.</t>
    </r>
  </si>
  <si>
    <r>
      <t xml:space="preserve">Фундук в шоколадной глазури    </t>
    </r>
    <r>
      <rPr>
        <b/>
        <sz val="12"/>
        <color indexed="12"/>
        <rFont val="Arial"/>
        <family val="2"/>
        <charset val="204"/>
      </rPr>
      <t>NEW!</t>
    </r>
  </si>
  <si>
    <t>Цена/ШТ</t>
  </si>
  <si>
    <t>Принадлежности для чайной церемонии</t>
  </si>
  <si>
    <t>Н0000008238</t>
  </si>
  <si>
    <t>'21481147</t>
  </si>
  <si>
    <t>Набор принадлежностей для чайной церемонии "Печать"</t>
  </si>
  <si>
    <t>1/30</t>
  </si>
  <si>
    <t>наб</t>
  </si>
  <si>
    <t>Н0000008236</t>
  </si>
  <si>
    <t>'21481146</t>
  </si>
  <si>
    <t>Набор принадлежностей для чайной церемонии "Резной"</t>
  </si>
  <si>
    <t>Н0000004586</t>
  </si>
  <si>
    <t>'24680007</t>
  </si>
  <si>
    <t>Поднос глиняный для чайной церемонии "Тихама"</t>
  </si>
  <si>
    <t>НТ000016223</t>
  </si>
  <si>
    <t>'21066107</t>
  </si>
  <si>
    <t>Поднос деревянный для чайной церемонии "Традиция"</t>
  </si>
  <si>
    <t>1/8</t>
  </si>
  <si>
    <t>Белоснежный фарфор Богема</t>
  </si>
  <si>
    <t>Н0000008153</t>
  </si>
  <si>
    <t>'28668013</t>
  </si>
  <si>
    <t>Молочник "Эвольвента" 220 мл</t>
  </si>
  <si>
    <t>1/48</t>
  </si>
  <si>
    <t>НТ000016107</t>
  </si>
  <si>
    <t>'28668030</t>
  </si>
  <si>
    <t>Чайник "Августа" 970мл</t>
  </si>
  <si>
    <t>1/12</t>
  </si>
  <si>
    <t>НТ000016104</t>
  </si>
  <si>
    <t>'28668024</t>
  </si>
  <si>
    <t>Чайник "Ингрид" 1300мл</t>
  </si>
  <si>
    <t>НТ000016105</t>
  </si>
  <si>
    <t>'28668026</t>
  </si>
  <si>
    <t>Чайник "Кристиан" 1500мл</t>
  </si>
  <si>
    <t>Н0000008159</t>
  </si>
  <si>
    <t>'28668019</t>
  </si>
  <si>
    <t>Чайник "Отантик" 670 мл</t>
  </si>
  <si>
    <t>1/16</t>
  </si>
  <si>
    <t>НТ000016106</t>
  </si>
  <si>
    <t>'28668029</t>
  </si>
  <si>
    <t>Чайник "София" 970мл</t>
  </si>
  <si>
    <t>Кофеварки</t>
  </si>
  <si>
    <t>Н0000008355</t>
  </si>
  <si>
    <t>'20669066</t>
  </si>
  <si>
    <t>НТ000020579</t>
  </si>
  <si>
    <t>'24063005</t>
  </si>
  <si>
    <t>НТ000010644</t>
  </si>
  <si>
    <t>'20669096</t>
  </si>
  <si>
    <t>Кофеварка "Pour-over" "Бурней" + фильтр</t>
  </si>
  <si>
    <t>НТ000014843</t>
  </si>
  <si>
    <t>'24062016</t>
  </si>
  <si>
    <t>Кофеварка "Австрия" на 3 чашки 150мл</t>
  </si>
  <si>
    <t>1/24</t>
  </si>
  <si>
    <t>НТ000023088</t>
  </si>
  <si>
    <t>'24062018</t>
  </si>
  <si>
    <t>1/36</t>
  </si>
  <si>
    <t>Н0000001940</t>
  </si>
  <si>
    <t>'24062001</t>
  </si>
  <si>
    <t>Кофеварка "Дания" (гейзерная на 2 чашки)</t>
  </si>
  <si>
    <t>Н0000001941</t>
  </si>
  <si>
    <t>'24062002</t>
  </si>
  <si>
    <t>Кофеварка "Дания" (гейзерная на 4 чашки)</t>
  </si>
  <si>
    <t>Н0000001942</t>
  </si>
  <si>
    <t>'24062003</t>
  </si>
  <si>
    <t>Кофеварка "Дания" (гейзерная на 6 чашек)</t>
  </si>
  <si>
    <t>НТ000023089</t>
  </si>
  <si>
    <t>'24062019</t>
  </si>
  <si>
    <t>НТ000014842</t>
  </si>
  <si>
    <t>'24062015</t>
  </si>
  <si>
    <t>Кофеварка "Швеция" на 3 чашки 150мл</t>
  </si>
  <si>
    <t>НТ000010643</t>
  </si>
  <si>
    <t>'20669095</t>
  </si>
  <si>
    <t>Кофеварка Кемекс (chemex) "Баррон" 250 мл + фильтр</t>
  </si>
  <si>
    <t>Н0000007980</t>
  </si>
  <si>
    <t>'23462077</t>
  </si>
  <si>
    <t>НТ000006303</t>
  </si>
  <si>
    <t>'20669078</t>
  </si>
  <si>
    <t>Фильтр для кофе-гейзера</t>
  </si>
  <si>
    <t>1/2 000</t>
  </si>
  <si>
    <t>Турки</t>
  </si>
  <si>
    <t>Н0000008471</t>
  </si>
  <si>
    <t>'26889018</t>
  </si>
  <si>
    <t>Ложка кофейная 18 см золото</t>
  </si>
  <si>
    <t>НТ000020239</t>
  </si>
  <si>
    <t>'26890014</t>
  </si>
  <si>
    <t>Турка CERAFLAME Бразилия"Слива" керамическая, сливовая, 350 мл</t>
  </si>
  <si>
    <t>БРАЗИЛИЯ</t>
  </si>
  <si>
    <t>НТ000020234</t>
  </si>
  <si>
    <t>'26890009</t>
  </si>
  <si>
    <t>Турка CERAFLAME Бразилия "Гранат" керамическая, красная, 350 мл</t>
  </si>
  <si>
    <t>НТ000020233</t>
  </si>
  <si>
    <t>'26890008</t>
  </si>
  <si>
    <t>Турка CERAFLAME Бразилия "Гранат" керамическая, красная, 500 мл</t>
  </si>
  <si>
    <t>НТ000020237</t>
  </si>
  <si>
    <t>'26890012</t>
  </si>
  <si>
    <t>Турка CERAFLAME Бразилия "Корица" керамическая, медная, 270 мл</t>
  </si>
  <si>
    <t>НТ000020238</t>
  </si>
  <si>
    <t>'26890013</t>
  </si>
  <si>
    <t>Турка CERAFLAME Бразилия "Корица" керамическая, медная, 350 мл</t>
  </si>
  <si>
    <t>НТ000020236</t>
  </si>
  <si>
    <t>'26890011</t>
  </si>
  <si>
    <t>Турка CERAFLAME Бразилия "Трюфель" керамическая, черная, 350 мл</t>
  </si>
  <si>
    <t>НТ000020235</t>
  </si>
  <si>
    <t>'26890010</t>
  </si>
  <si>
    <t>Турка CERAFLAME Бразилия "Трюфель" керамическая, черная, 500 мл</t>
  </si>
  <si>
    <t>НТ000020335</t>
  </si>
  <si>
    <t>'26890015</t>
  </si>
  <si>
    <t>Турка CERAFLAME Бразилия "Чили" керамическая, красная, 450 мл</t>
  </si>
  <si>
    <t>Н0000005386</t>
  </si>
  <si>
    <t>'26889007</t>
  </si>
  <si>
    <t>Турка медная "Турчанка" 370 мл (в блистере)</t>
  </si>
  <si>
    <t>Н0000005387</t>
  </si>
  <si>
    <t>'26889008</t>
  </si>
  <si>
    <t>Турка медная "Турчанка" 550 мл (в блистере)</t>
  </si>
  <si>
    <t>Н0000006009</t>
  </si>
  <si>
    <t>'26889016</t>
  </si>
  <si>
    <t>Турка медная "Арабика" 420 мл (в блистере)</t>
  </si>
  <si>
    <t>1/19</t>
  </si>
  <si>
    <t>Н0000008472</t>
  </si>
  <si>
    <t>'26889019</t>
  </si>
  <si>
    <t>Турка медная "Восточная красавица" 400 мл</t>
  </si>
  <si>
    <t>1/28</t>
  </si>
  <si>
    <t>Н0000008473</t>
  </si>
  <si>
    <t>'26889020</t>
  </si>
  <si>
    <t>Турка медная "Восточная красавица" 500 мл</t>
  </si>
  <si>
    <t>НТ000020499</t>
  </si>
  <si>
    <t>'26892025</t>
  </si>
  <si>
    <t>Турка стальная "Бранко", коричневая 350 мл</t>
  </si>
  <si>
    <t>НТ000020493</t>
  </si>
  <si>
    <t>'26892022</t>
  </si>
  <si>
    <t>Турка стальная "Розаура", металлик 250 мл</t>
  </si>
  <si>
    <t>Посуда из стекла</t>
  </si>
  <si>
    <t>Н0000001950</t>
  </si>
  <si>
    <t>'23462001</t>
  </si>
  <si>
    <t>Колба для чайника жаропрочное стекло 350 мл</t>
  </si>
  <si>
    <t>1/40</t>
  </si>
  <si>
    <t>Н0000001952</t>
  </si>
  <si>
    <t>'23462003</t>
  </si>
  <si>
    <t>Колба для чайника жаропрочное стекло 800 мл</t>
  </si>
  <si>
    <t>Н0000001951</t>
  </si>
  <si>
    <t>'23462002</t>
  </si>
  <si>
    <t>Колба для чайника жаропрочное стекло 600 мл</t>
  </si>
  <si>
    <t>1/20</t>
  </si>
  <si>
    <t>НТ000007502</t>
  </si>
  <si>
    <t>'20669089</t>
  </si>
  <si>
    <t>Набор "Морское путешествие" 350/180 мл (френч-пресс+2 бокала)</t>
  </si>
  <si>
    <t>Н0000006735</t>
  </si>
  <si>
    <t>'23462076</t>
  </si>
  <si>
    <t>Стакан-колба жаропрочное стекло 200 мл</t>
  </si>
  <si>
    <t>НТ000025281</t>
  </si>
  <si>
    <t>'24862046</t>
  </si>
  <si>
    <t>НТ000025282</t>
  </si>
  <si>
    <t>'24862047</t>
  </si>
  <si>
    <t>НТ000016010</t>
  </si>
  <si>
    <t>'24862030</t>
  </si>
  <si>
    <t>Чайник "Бостон", френч-пресс, бронза 600мл</t>
  </si>
  <si>
    <t>НТ000025279</t>
  </si>
  <si>
    <t>'24862044</t>
  </si>
  <si>
    <t>НТ000025280</t>
  </si>
  <si>
    <t>'24862045</t>
  </si>
  <si>
    <t>Н0000006468</t>
  </si>
  <si>
    <t>'23462070</t>
  </si>
  <si>
    <t>Чайник "Вирджиния", френч-пресс 350 мл</t>
  </si>
  <si>
    <t>1/60</t>
  </si>
  <si>
    <t>Н0000006467</t>
  </si>
  <si>
    <t>'23462069</t>
  </si>
  <si>
    <t>Чайник "Вирджиния", френч-пресс 600 мл</t>
  </si>
  <si>
    <t>НТ000022706</t>
  </si>
  <si>
    <t>'24862039</t>
  </si>
  <si>
    <t>НТ000025275</t>
  </si>
  <si>
    <t>'24862040</t>
  </si>
  <si>
    <t>НТ000025276</t>
  </si>
  <si>
    <t>'24862041</t>
  </si>
  <si>
    <t>НТ000025283</t>
  </si>
  <si>
    <t>'24862048</t>
  </si>
  <si>
    <t>НТ000025284</t>
  </si>
  <si>
    <t>'24862049</t>
  </si>
  <si>
    <t>НТ000012682</t>
  </si>
  <si>
    <t>'24862024</t>
  </si>
  <si>
    <t>Чайник "Денвер", френч-пресс, 350мл</t>
  </si>
  <si>
    <t>НТ000012683</t>
  </si>
  <si>
    <t>'24862025</t>
  </si>
  <si>
    <t>Чайник "Денвер", френч-пресс, 600мл</t>
  </si>
  <si>
    <t>НТ000006162</t>
  </si>
  <si>
    <t>'23462091</t>
  </si>
  <si>
    <t>Чайник "Джорджия", френч-пресс 350 мл</t>
  </si>
  <si>
    <t>НТ000012686</t>
  </si>
  <si>
    <t>'24862028</t>
  </si>
  <si>
    <t>Чайник "Джуно", френч-пресс, 600мл</t>
  </si>
  <si>
    <t>НТ000007555</t>
  </si>
  <si>
    <t>'24862013</t>
  </si>
  <si>
    <t>Чайник "Индиана", френч-пресс, 350 мл</t>
  </si>
  <si>
    <t>НТ000007559</t>
  </si>
  <si>
    <t>'24862017</t>
  </si>
  <si>
    <t>Чайник "Индиана", френч-пресс, 600 мл</t>
  </si>
  <si>
    <t>Н0000001911</t>
  </si>
  <si>
    <t>'23462023</t>
  </si>
  <si>
    <t>Чайник "Кения", френч-пресс 350 мл</t>
  </si>
  <si>
    <t>Н0000001912</t>
  </si>
  <si>
    <t>'23462024</t>
  </si>
  <si>
    <t>Чайник "Кения", френч-пресс 800 мл</t>
  </si>
  <si>
    <t>Н0000007982</t>
  </si>
  <si>
    <t>'23462078</t>
  </si>
  <si>
    <t>Чайник "Кентукки", френч-пресс, красный 600 мл</t>
  </si>
  <si>
    <t>НТ000025277</t>
  </si>
  <si>
    <t>'24862042</t>
  </si>
  <si>
    <t>НТ000025278</t>
  </si>
  <si>
    <t>'24862043</t>
  </si>
  <si>
    <t>НТ000007557</t>
  </si>
  <si>
    <t>'24862015</t>
  </si>
  <si>
    <t>Чайник "Луизиана", френч-пресс, 600 мл</t>
  </si>
  <si>
    <t>НТ000022705</t>
  </si>
  <si>
    <t>'24862038</t>
  </si>
  <si>
    <t>НТ000019471</t>
  </si>
  <si>
    <t>'23462104</t>
  </si>
  <si>
    <t>Чайник "Монреаль", френч-пресс, голубой, 800 мл</t>
  </si>
  <si>
    <t>НТ000022704</t>
  </si>
  <si>
    <t>'24862037</t>
  </si>
  <si>
    <t>НТ000007558</t>
  </si>
  <si>
    <t>'24862016</t>
  </si>
  <si>
    <t>НТ000016057</t>
  </si>
  <si>
    <t>'24862034</t>
  </si>
  <si>
    <t>НТ000016058</t>
  </si>
  <si>
    <t>'24862035</t>
  </si>
  <si>
    <t>НТ000016059</t>
  </si>
  <si>
    <t>'24862036</t>
  </si>
  <si>
    <t>Тонкое стекло</t>
  </si>
  <si>
    <t>НТ000010642</t>
  </si>
  <si>
    <t>'20669097</t>
  </si>
  <si>
    <t>Гайвань "Делла" 120 мл</t>
  </si>
  <si>
    <t>НТ000016035</t>
  </si>
  <si>
    <t>'20669114</t>
  </si>
  <si>
    <t>Кружка "Вента" 350мл</t>
  </si>
  <si>
    <t>НТ000020613</t>
  </si>
  <si>
    <t>'29262058</t>
  </si>
  <si>
    <t>НТ000022708</t>
  </si>
  <si>
    <t>'20669125</t>
  </si>
  <si>
    <t>НТ000007497</t>
  </si>
  <si>
    <t>'20669084</t>
  </si>
  <si>
    <t>НТ000027648</t>
  </si>
  <si>
    <t>'20669145</t>
  </si>
  <si>
    <t>НТ000026782</t>
  </si>
  <si>
    <t>'20669129</t>
  </si>
  <si>
    <t>Н0000002290</t>
  </si>
  <si>
    <t>'20669001</t>
  </si>
  <si>
    <t>Подставка под чайник "Хайвэй"</t>
  </si>
  <si>
    <t>НТ000027649</t>
  </si>
  <si>
    <t>'20669146</t>
  </si>
  <si>
    <t>Н0000003433</t>
  </si>
  <si>
    <t>'20669003</t>
  </si>
  <si>
    <t>Сахарница с ложкой "Океан любви" 200 мл</t>
  </si>
  <si>
    <t>1/72</t>
  </si>
  <si>
    <t>НТ000016062</t>
  </si>
  <si>
    <t>'20669118</t>
  </si>
  <si>
    <t>Сито для чайника стекло-металл "Флай"</t>
  </si>
  <si>
    <t>НТ000020939</t>
  </si>
  <si>
    <t>'20669123</t>
  </si>
  <si>
    <t>НТ000012625</t>
  </si>
  <si>
    <t>'20669107</t>
  </si>
  <si>
    <t>Стакан "Дингл" для кофе 110 мл</t>
  </si>
  <si>
    <t>НТ000010640</t>
  </si>
  <si>
    <t>'20669093</t>
  </si>
  <si>
    <t>Стакан "Камминс" (2шт) 300мл</t>
  </si>
  <si>
    <t>НТ000016034</t>
  </si>
  <si>
    <t>'20669115</t>
  </si>
  <si>
    <t>Стакан "Лиард" 400мл</t>
  </si>
  <si>
    <t>НТ000016033</t>
  </si>
  <si>
    <t>'20669113</t>
  </si>
  <si>
    <t>Стакан "Юкон" 250мл</t>
  </si>
  <si>
    <t>НТ000013056</t>
  </si>
  <si>
    <t>'20669111</t>
  </si>
  <si>
    <t>Чайник "Босфор-2" 600 мл</t>
  </si>
  <si>
    <t>Н0000005851</t>
  </si>
  <si>
    <t>'20669035</t>
  </si>
  <si>
    <t>Чайник "Босфор" 600 мл.</t>
  </si>
  <si>
    <t>НТ000010928</t>
  </si>
  <si>
    <t>'20669103</t>
  </si>
  <si>
    <t>Чайник "Брайс" 400 мл</t>
  </si>
  <si>
    <t>НТ000010923</t>
  </si>
  <si>
    <t>'20669098</t>
  </si>
  <si>
    <t>Чайник "Вердон" 800 мл</t>
  </si>
  <si>
    <t>Н0000005166</t>
  </si>
  <si>
    <t>'20669033</t>
  </si>
  <si>
    <t>НТ000027644</t>
  </si>
  <si>
    <t>'20669143</t>
  </si>
  <si>
    <t>НТ000010924</t>
  </si>
  <si>
    <t>'20669099</t>
  </si>
  <si>
    <t>Чайник "Гранд" 1000 мл</t>
  </si>
  <si>
    <t>НТ000006301</t>
  </si>
  <si>
    <t>'20669076</t>
  </si>
  <si>
    <t>1/18</t>
  </si>
  <si>
    <t>НТ000027645</t>
  </si>
  <si>
    <t>'20669144</t>
  </si>
  <si>
    <t>Н0000002279</t>
  </si>
  <si>
    <t>'20669008</t>
  </si>
  <si>
    <t>Чайник "Ирбис" 600 мл</t>
  </si>
  <si>
    <t>Н0000002280</t>
  </si>
  <si>
    <t>'20669009</t>
  </si>
  <si>
    <t>Чайник "Ирбис" 800 мл</t>
  </si>
  <si>
    <t>НТ000027642</t>
  </si>
  <si>
    <t>'20669141</t>
  </si>
  <si>
    <t>Н0000005162</t>
  </si>
  <si>
    <t>'20669029</t>
  </si>
  <si>
    <t>Чайник "Оазис" 800 мл</t>
  </si>
  <si>
    <t>НТ000016060</t>
  </si>
  <si>
    <t>'20669116</t>
  </si>
  <si>
    <t>Чайник "Родник" 600 мл</t>
  </si>
  <si>
    <t>НТ000012751</t>
  </si>
  <si>
    <t>'20669109</t>
  </si>
  <si>
    <t>Чайник "Силарк" 200 мл</t>
  </si>
  <si>
    <t>НТ000027643</t>
  </si>
  <si>
    <t>'20669142</t>
  </si>
  <si>
    <t>НТ000016512</t>
  </si>
  <si>
    <t>'49378</t>
  </si>
  <si>
    <t>ГЕРМАНИЯ</t>
  </si>
  <si>
    <t>НТ000024183</t>
  </si>
  <si>
    <t>'20669127</t>
  </si>
  <si>
    <t>Чашка "Брайтон" 200 мл</t>
  </si>
  <si>
    <t>НТ000018979</t>
  </si>
  <si>
    <t>'20669119</t>
  </si>
  <si>
    <t>Чашка "Ненси" 300 мл</t>
  </si>
  <si>
    <t>НТ000018980</t>
  </si>
  <si>
    <t>'20669120</t>
  </si>
  <si>
    <t>Чашка "Салли" 250 мл</t>
  </si>
  <si>
    <t>Н0000005850</t>
  </si>
  <si>
    <t>'20669042</t>
  </si>
  <si>
    <t>Н0000005161</t>
  </si>
  <si>
    <t>'20669028</t>
  </si>
  <si>
    <t>Чашка с блюдцем "Виктория" 200 мл</t>
  </si>
  <si>
    <t>Н0000005167</t>
  </si>
  <si>
    <t>'20669034</t>
  </si>
  <si>
    <t>Чашка с блюдцем "Вихрь" 280 мл</t>
  </si>
  <si>
    <t>НТ000010929</t>
  </si>
  <si>
    <t>'20669104</t>
  </si>
  <si>
    <t>Чашка с блюдцем "де Шелли" 225 мл</t>
  </si>
  <si>
    <t>Н0000002273</t>
  </si>
  <si>
    <t>'20669020</t>
  </si>
  <si>
    <t>Чашка с блюдцем "Каролина" 150 мл</t>
  </si>
  <si>
    <t>НТ000026788</t>
  </si>
  <si>
    <t>'20669135</t>
  </si>
  <si>
    <t>Н0000002271</t>
  </si>
  <si>
    <t>'20669021</t>
  </si>
  <si>
    <t>Чашка с блюдцем "Утренняя роса" 200 мл</t>
  </si>
  <si>
    <t>НТ000010641</t>
  </si>
  <si>
    <t>'20669094</t>
  </si>
  <si>
    <t>Чашка с блюдцем "Фалмера" 150 мл</t>
  </si>
  <si>
    <t>Чайники с кнопкой Гунфу</t>
  </si>
  <si>
    <t>Н0000007202</t>
  </si>
  <si>
    <t>'28061004</t>
  </si>
  <si>
    <t>Кружка "Чэнду" 400 мл</t>
  </si>
  <si>
    <t>Н0000007198</t>
  </si>
  <si>
    <t>'28061007</t>
  </si>
  <si>
    <t>Чайник cтеклянный ГунФу "Сычуань" 600 мл</t>
  </si>
  <si>
    <t>Н0000007201</t>
  </si>
  <si>
    <t>'28061003</t>
  </si>
  <si>
    <t>Чайник cтеклянный ГунФу "Аньхой" 700 мл</t>
  </si>
  <si>
    <t>Н0000007199</t>
  </si>
  <si>
    <t>'28061005</t>
  </si>
  <si>
    <t>Чайник cтеклянный ГунФу "Чэнду" 400 мл</t>
  </si>
  <si>
    <t>Керамика "Ямато"</t>
  </si>
  <si>
    <t>Н0000008080</t>
  </si>
  <si>
    <t>'22676036</t>
  </si>
  <si>
    <t>НТ000006091</t>
  </si>
  <si>
    <t>'22676048</t>
  </si>
  <si>
    <t>Набор кружек "Акита" 325мл (2 шт)</t>
  </si>
  <si>
    <t>Н0000008077</t>
  </si>
  <si>
    <t>'22676034</t>
  </si>
  <si>
    <t>Набор чайный "Идзуми" 750/150 мл</t>
  </si>
  <si>
    <t>НТ000006085</t>
  </si>
  <si>
    <t>'22676042</t>
  </si>
  <si>
    <t>Набор чайный "Исикари" (550/125 мл)</t>
  </si>
  <si>
    <t>НТ000006087</t>
  </si>
  <si>
    <t>'22676044</t>
  </si>
  <si>
    <t>Набор чайный "Киото" (800/125 мл)</t>
  </si>
  <si>
    <t>НТ000006084</t>
  </si>
  <si>
    <t>'22676041</t>
  </si>
  <si>
    <t>Китайский синий фарфор</t>
  </si>
  <si>
    <t>НТ000006309</t>
  </si>
  <si>
    <t>'21066077</t>
  </si>
  <si>
    <t>Чайный набор "Небесный фонарик" ( чайник и 6 пиал)</t>
  </si>
  <si>
    <t>Посуда из керамики "Ceramo"</t>
  </si>
  <si>
    <t>НТ000018687</t>
  </si>
  <si>
    <t>'29262028</t>
  </si>
  <si>
    <t>Кружка "Доброе утро, 4", 350 мл</t>
  </si>
  <si>
    <t>НТ000016070</t>
  </si>
  <si>
    <t>'29261015</t>
  </si>
  <si>
    <t>НТ000016071</t>
  </si>
  <si>
    <t>'29261016</t>
  </si>
  <si>
    <t>Кружка "Забавные зверюшки" зеленая с мишкой 320 мл</t>
  </si>
  <si>
    <t>НТ000016068</t>
  </si>
  <si>
    <t>'29261013</t>
  </si>
  <si>
    <t>Кружка "Забавные зверюшки" красная с котом 320 мл</t>
  </si>
  <si>
    <t>НТ000018678</t>
  </si>
  <si>
    <t>'29262019</t>
  </si>
  <si>
    <t>Кружка "Забавные медведи", 350 мл</t>
  </si>
  <si>
    <t>НТ000028079</t>
  </si>
  <si>
    <t>'29262144</t>
  </si>
  <si>
    <t>НТ000028078</t>
  </si>
  <si>
    <t>'29262143</t>
  </si>
  <si>
    <t>НТ000026068</t>
  </si>
  <si>
    <t>'29262132</t>
  </si>
  <si>
    <t>НТ000024258</t>
  </si>
  <si>
    <t>'29262114</t>
  </si>
  <si>
    <t>Кружка с ложкой и блюдцем "Cozy Home", белая 200 мл</t>
  </si>
  <si>
    <t>НТ000024259</t>
  </si>
  <si>
    <t>'29262115</t>
  </si>
  <si>
    <t>Кружка с ложкой и блюдцем "Cozy Home", розовая 200 мл</t>
  </si>
  <si>
    <t>НТ000024261</t>
  </si>
  <si>
    <t>'29262117</t>
  </si>
  <si>
    <t>Кружка с ложкой и блюдцем "Cozy Home", серая 200 мл</t>
  </si>
  <si>
    <t>НТ000024260</t>
  </si>
  <si>
    <t>'29262116</t>
  </si>
  <si>
    <t>НТ000024256</t>
  </si>
  <si>
    <t>'29262112</t>
  </si>
  <si>
    <t>Кружка с ложкой и блюдцем "Easy Life", белая 200 мл</t>
  </si>
  <si>
    <t>НТ000024257</t>
  </si>
  <si>
    <t>'29262113</t>
  </si>
  <si>
    <t>Кружка с ложкой и блюдцем "Easy Life", зеленая 200 мл</t>
  </si>
  <si>
    <t>НТ000024255</t>
  </si>
  <si>
    <t>'29262111</t>
  </si>
  <si>
    <t>Кружка с ложкой и блюдцем "Easy Life", черная 200 мл</t>
  </si>
  <si>
    <t>НТ000026069</t>
  </si>
  <si>
    <t>'29262133</t>
  </si>
  <si>
    <t>НТ000026070</t>
  </si>
  <si>
    <t>'29262134</t>
  </si>
  <si>
    <t>НТ000028077</t>
  </si>
  <si>
    <t>'29262142</t>
  </si>
  <si>
    <t>НТ000028076</t>
  </si>
  <si>
    <t>'29262141</t>
  </si>
  <si>
    <t>НТ000024253</t>
  </si>
  <si>
    <t>'29262109</t>
  </si>
  <si>
    <t>Кружка с ложкой и блюдцем "Good Morning", белая 200 мл</t>
  </si>
  <si>
    <t>НТ000024254</t>
  </si>
  <si>
    <t>'29262110</t>
  </si>
  <si>
    <t>Кружка с ложкой и блюдцем "Good Morning", зеленая 200 мл</t>
  </si>
  <si>
    <t>НТ000024252</t>
  </si>
  <si>
    <t>'29262108</t>
  </si>
  <si>
    <t>Кружка с ложкой и блюдцем "Good Morning", черная 200 мл</t>
  </si>
  <si>
    <t>НТ000028072</t>
  </si>
  <si>
    <t>'29262137</t>
  </si>
  <si>
    <t>НТ000028070</t>
  </si>
  <si>
    <t>'29262135</t>
  </si>
  <si>
    <t>НТ000028071</t>
  </si>
  <si>
    <t>'29262136</t>
  </si>
  <si>
    <t>НТ000028080</t>
  </si>
  <si>
    <t>'29262145</t>
  </si>
  <si>
    <t>НТ000028081</t>
  </si>
  <si>
    <t>'29262146</t>
  </si>
  <si>
    <t>НТ000028082</t>
  </si>
  <si>
    <t>'29262147</t>
  </si>
  <si>
    <t>НТ000028083</t>
  </si>
  <si>
    <t>'29262148</t>
  </si>
  <si>
    <t>НТ000026067</t>
  </si>
  <si>
    <t>'29262131</t>
  </si>
  <si>
    <t>НТ000026066</t>
  </si>
  <si>
    <t>'29262130</t>
  </si>
  <si>
    <t>НТ000028075</t>
  </si>
  <si>
    <t>'29262140</t>
  </si>
  <si>
    <t>НТ000024272</t>
  </si>
  <si>
    <t>'29262126</t>
  </si>
  <si>
    <t>Кружка с ложкой и крышкой "Business Time"/1, зеленая 400 мл</t>
  </si>
  <si>
    <t>НТ000024273</t>
  </si>
  <si>
    <t>'29262127</t>
  </si>
  <si>
    <t>Кружка с ложкой и крышкой "Business Time"/2, зеленая 400 мл</t>
  </si>
  <si>
    <t>НТ000024274</t>
  </si>
  <si>
    <t>'29262128</t>
  </si>
  <si>
    <t>Кружка с ложкой и крышкой "Business Time"/3, зеленая 400 мл</t>
  </si>
  <si>
    <t>НТ000024275</t>
  </si>
  <si>
    <t>'29262129</t>
  </si>
  <si>
    <t>Кружка с ложкой и крышкой "Business Time"/4, зеленая 400 мл</t>
  </si>
  <si>
    <t>НТ000021658</t>
  </si>
  <si>
    <t>'29262089</t>
  </si>
  <si>
    <t>Кружка с ложкой и крышкой "More &amp; More", белая 400 мл</t>
  </si>
  <si>
    <t>НТ000021659</t>
  </si>
  <si>
    <t>'29262090</t>
  </si>
  <si>
    <t>Кружка с ложкой и крышкой "More &amp; More", черная 400 мл</t>
  </si>
  <si>
    <t>НТ000024269</t>
  </si>
  <si>
    <t>'29262123</t>
  </si>
  <si>
    <t>Кружка с ложкой и крышкой "Nice Daisy", голубая 370 мл</t>
  </si>
  <si>
    <t>НТ000024271</t>
  </si>
  <si>
    <t>'29262125</t>
  </si>
  <si>
    <t>Кружка с ложкой и крышкой "Nice Daisy", кофейная 370 мл</t>
  </si>
  <si>
    <t>НТ000024270</t>
  </si>
  <si>
    <t>'29262124</t>
  </si>
  <si>
    <t>Кружка с ложкой и крышкой "Nice Daisy", красная 370 мл</t>
  </si>
  <si>
    <t>НТ000024268</t>
  </si>
  <si>
    <t>'29262122</t>
  </si>
  <si>
    <t>Кружка с ложкой и крышкой "Nice Daisy", синяя 370 мл</t>
  </si>
  <si>
    <t>НТ000018955</t>
  </si>
  <si>
    <t>'29262050</t>
  </si>
  <si>
    <t>Кружка с ложкой и крышкой "Медведи-циркачи", бежевая 350мл</t>
  </si>
  <si>
    <t>НТ000018956</t>
  </si>
  <si>
    <t>'29262051</t>
  </si>
  <si>
    <t>Кружка с ложкой и крышкой "Медведи-циркачи", голубая 350мл</t>
  </si>
  <si>
    <t>НТ000018954</t>
  </si>
  <si>
    <t>'29262049</t>
  </si>
  <si>
    <t>Кружка с ложкой и крышкой "Медведи-циркачи", серая 350мл</t>
  </si>
  <si>
    <t>НТ000018768</t>
  </si>
  <si>
    <t>'29262041</t>
  </si>
  <si>
    <t>НТ000018769</t>
  </si>
  <si>
    <t>'29262042</t>
  </si>
  <si>
    <t>НТ000018770</t>
  </si>
  <si>
    <t>'29262043</t>
  </si>
  <si>
    <t>НТ000028074</t>
  </si>
  <si>
    <t>'29262139</t>
  </si>
  <si>
    <t>НТ000028073</t>
  </si>
  <si>
    <t>'29262138</t>
  </si>
  <si>
    <t>НТ000016120</t>
  </si>
  <si>
    <t>'29262009</t>
  </si>
  <si>
    <t>Кружка с трубочкой и крышкой "Веселая компания" коричневая 410мл</t>
  </si>
  <si>
    <t>НТ000020633</t>
  </si>
  <si>
    <t>'29262078</t>
  </si>
  <si>
    <t>Набор "Буквы", чайник и 4 кружки, оранжевый, 750мл/180мл</t>
  </si>
  <si>
    <t>НТ000010517</t>
  </si>
  <si>
    <t>'20100023</t>
  </si>
  <si>
    <t>Набор пиал "Радуга" (1*6 шт) 550 мл</t>
  </si>
  <si>
    <t>6/36</t>
  </si>
  <si>
    <t>Посуда для дома и бизнеса</t>
  </si>
  <si>
    <t>НТ000018965</t>
  </si>
  <si>
    <t>'27700003</t>
  </si>
  <si>
    <t>Кружка "Белая классика", дизайн 3, 350 мл</t>
  </si>
  <si>
    <t>НТ000018968</t>
  </si>
  <si>
    <t>'27700006</t>
  </si>
  <si>
    <t>Чашка с блюдцем "Белая классика", большая, 435 мл</t>
  </si>
  <si>
    <t>Аксессуары для Мате</t>
  </si>
  <si>
    <t>НТ000019314</t>
  </si>
  <si>
    <t>'20461019</t>
  </si>
  <si>
    <t>Бомбилья "Вакерос"</t>
  </si>
  <si>
    <t>1/100</t>
  </si>
  <si>
    <t>АРГЕНТИНА</t>
  </si>
  <si>
    <t>НТ000020808</t>
  </si>
  <si>
    <t>'20461021</t>
  </si>
  <si>
    <t>Бомбилья "Глория"</t>
  </si>
  <si>
    <t>1/1 000</t>
  </si>
  <si>
    <t>Н0000008001</t>
  </si>
  <si>
    <t>'20460023</t>
  </si>
  <si>
    <t>Бомбилья "Мендоса"</t>
  </si>
  <si>
    <t>НТ000028576</t>
  </si>
  <si>
    <t>'20461024</t>
  </si>
  <si>
    <t>НТ000024184</t>
  </si>
  <si>
    <t>'20460047</t>
  </si>
  <si>
    <t>НТ000019310</t>
  </si>
  <si>
    <t>'20460040</t>
  </si>
  <si>
    <t>Калабас "Биспо" красный, с окантовкой</t>
  </si>
  <si>
    <t>НТ000020806</t>
  </si>
  <si>
    <t>'20460045</t>
  </si>
  <si>
    <t>Калабас "Бораска", с окантовкой</t>
  </si>
  <si>
    <t>НТ000024187</t>
  </si>
  <si>
    <t>'20460050</t>
  </si>
  <si>
    <t>НТ000019306</t>
  </si>
  <si>
    <t>'20460039</t>
  </si>
  <si>
    <t>Калабас "Лагарто" красный, с окантовкой</t>
  </si>
  <si>
    <t>нет до 01.12.2024-03.12.2024</t>
  </si>
  <si>
    <t>НТ000026929</t>
  </si>
  <si>
    <t>'20460051</t>
  </si>
  <si>
    <t>НТ000019288</t>
  </si>
  <si>
    <t>'20460037</t>
  </si>
  <si>
    <t>Калабас "Петала" черный, с окантовкой</t>
  </si>
  <si>
    <t>НТ000020807</t>
  </si>
  <si>
    <t>'20460046</t>
  </si>
  <si>
    <t>Калабас "Ремолино", с окантовкой</t>
  </si>
  <si>
    <t>НТ000020805</t>
  </si>
  <si>
    <t>'20460044</t>
  </si>
  <si>
    <t>Калабас "Ризо", с окантовкой</t>
  </si>
  <si>
    <t>НТ000019311</t>
  </si>
  <si>
    <t>'20460041</t>
  </si>
  <si>
    <t>Калабас "Роло" натуральный, с окантовкой</t>
  </si>
  <si>
    <t>НТ000019313</t>
  </si>
  <si>
    <t>'20460043</t>
  </si>
  <si>
    <t>Калабас "Фаво" натуральный, с окантовкой</t>
  </si>
  <si>
    <t>НТ000019287</t>
  </si>
  <si>
    <t>'20460036</t>
  </si>
  <si>
    <t>Калабас "Фолха" черный, с окантовкой</t>
  </si>
  <si>
    <t>Посуда из чугуна</t>
  </si>
  <si>
    <t>НТ000012667</t>
  </si>
  <si>
    <t>'22275053</t>
  </si>
  <si>
    <t>Н0000008232</t>
  </si>
  <si>
    <t>'22275032</t>
  </si>
  <si>
    <t>Чайник чугунный с ситом "Тэджон" с драконом 1200 мл</t>
  </si>
  <si>
    <t>НТ000016040</t>
  </si>
  <si>
    <t>'22275055</t>
  </si>
  <si>
    <t>Чайник чугунный "Тайбэй" золотой 1200 мл</t>
  </si>
  <si>
    <t>НТ000006023</t>
  </si>
  <si>
    <t>'22275036</t>
  </si>
  <si>
    <t>НТ000006026</t>
  </si>
  <si>
    <t>'22275039</t>
  </si>
  <si>
    <t>Чайник чугунный с ситом "Кенжу" золото 850 мл</t>
  </si>
  <si>
    <t>Н0000005138</t>
  </si>
  <si>
    <t>'22275019</t>
  </si>
  <si>
    <t>Чайник чугунный с ситом "Оолонг" золотой 1000 мл</t>
  </si>
  <si>
    <t>Н0000006459</t>
  </si>
  <si>
    <t>'22275022</t>
  </si>
  <si>
    <t>Чайник чугунный с ситом "Санжин" золото 850 мл</t>
  </si>
  <si>
    <t>Н0000003477</t>
  </si>
  <si>
    <t>'22275007</t>
  </si>
  <si>
    <t>Чайник чугунный с ситом "Сеул" синий 550 мл</t>
  </si>
  <si>
    <t>НТ000019099</t>
  </si>
  <si>
    <t>'22275057</t>
  </si>
  <si>
    <t>Чайник чугунный с ситом "Соловей" серебро 850 мл</t>
  </si>
  <si>
    <t>НТ000023794</t>
  </si>
  <si>
    <t>'22275064</t>
  </si>
  <si>
    <t>Чайник чугунный с ситом "Тайпин", черный 550 мл</t>
  </si>
  <si>
    <t>НТ000023795</t>
  </si>
  <si>
    <t>'22275065</t>
  </si>
  <si>
    <t>Чайник чугунный с ситом "Тайху", черный 550 мл</t>
  </si>
  <si>
    <t>НТ000023793</t>
  </si>
  <si>
    <t>'22275063</t>
  </si>
  <si>
    <t>Глиняные чайники "Исинь". Ручная работа.</t>
  </si>
  <si>
    <t>Н0000000801</t>
  </si>
  <si>
    <t>'21466002</t>
  </si>
  <si>
    <t>Лопатка для чая темная</t>
  </si>
  <si>
    <t>НТ000021442</t>
  </si>
  <si>
    <t>'21481172</t>
  </si>
  <si>
    <t>4/72</t>
  </si>
  <si>
    <t>Н0000000769</t>
  </si>
  <si>
    <t>'21481012</t>
  </si>
  <si>
    <t>Пиала с блюдцем "Ветка" 80 мл</t>
  </si>
  <si>
    <t>5/100</t>
  </si>
  <si>
    <t>Н0000000768</t>
  </si>
  <si>
    <t>'21466014</t>
  </si>
  <si>
    <t>Пиала с блюдцем "Эталон" 80 мл</t>
  </si>
  <si>
    <t>НТ000021435</t>
  </si>
  <si>
    <t>'21481165</t>
  </si>
  <si>
    <t>Н0000000833</t>
  </si>
  <si>
    <t>'21481036</t>
  </si>
  <si>
    <t>Чайник "Вулкан" с з/к 600 мл</t>
  </si>
  <si>
    <t>НТ000005998</t>
  </si>
  <si>
    <t>'21481148</t>
  </si>
  <si>
    <t>Чайник "Древо жизни" 900 мл</t>
  </si>
  <si>
    <t>Н0000000780</t>
  </si>
  <si>
    <t>'21481044</t>
  </si>
  <si>
    <t>Чайник "Золотой век" 1500 мл</t>
  </si>
  <si>
    <t>Н0000008240</t>
  </si>
  <si>
    <t>'21481141</t>
  </si>
  <si>
    <t>Чайник "Иероглиф 800 мл</t>
  </si>
  <si>
    <t>НТ000005995</t>
  </si>
  <si>
    <t>'21481004</t>
  </si>
  <si>
    <t>Чайник "Источник молодости" 300 мл</t>
  </si>
  <si>
    <t>Н0000000823</t>
  </si>
  <si>
    <t>'21481047</t>
  </si>
  <si>
    <t>Чайник "Китайский мудрец" с з/к 400 мл</t>
  </si>
  <si>
    <t>Н0000000754</t>
  </si>
  <si>
    <t>'21466050</t>
  </si>
  <si>
    <t>Чайник "Лесная тайна" с з/к 1000 мл</t>
  </si>
  <si>
    <t>Н0000008235</t>
  </si>
  <si>
    <t>'21481140</t>
  </si>
  <si>
    <t>Н0000000786</t>
  </si>
  <si>
    <t>'21466052</t>
  </si>
  <si>
    <t>Чайник "Любовное послание" с з/к 450 мл</t>
  </si>
  <si>
    <t>Н0000000873</t>
  </si>
  <si>
    <t>'21481054</t>
  </si>
  <si>
    <t>Н0000000874</t>
  </si>
  <si>
    <t>'21481057</t>
  </si>
  <si>
    <t>Чайник "Мудрость и знания" с з/к 500 мл</t>
  </si>
  <si>
    <t>Н0000000875</t>
  </si>
  <si>
    <t>'21481059</t>
  </si>
  <si>
    <t>Чайник "Надежда" с з/к 600 мл исинская глина</t>
  </si>
  <si>
    <t>Н0000005179</t>
  </si>
  <si>
    <t>'21481105</t>
  </si>
  <si>
    <t>Чайник "Новый свет" 350 мл</t>
  </si>
  <si>
    <t>Н0000000728</t>
  </si>
  <si>
    <t>'21481064</t>
  </si>
  <si>
    <t>Чайник "Песня" 800 мл.</t>
  </si>
  <si>
    <t>Н0000000876</t>
  </si>
  <si>
    <t>'21481066</t>
  </si>
  <si>
    <t>Чайник "Полет Фантазии" с з/к 450 мл</t>
  </si>
  <si>
    <t>НТ000007491</t>
  </si>
  <si>
    <t>'21481153</t>
  </si>
  <si>
    <t>Чайник "Процветание" 500 мл</t>
  </si>
  <si>
    <t>НТ000021438</t>
  </si>
  <si>
    <t>'21481167</t>
  </si>
  <si>
    <t>Н0000006576</t>
  </si>
  <si>
    <t>'21481123</t>
  </si>
  <si>
    <t>Чайник "Синий бархат" 800 мл</t>
  </si>
  <si>
    <t>Н0000000834</t>
  </si>
  <si>
    <t>'21481070</t>
  </si>
  <si>
    <t>Чайник "Скала" 500 мл</t>
  </si>
  <si>
    <t>Н0000000753</t>
  </si>
  <si>
    <t>'21466071</t>
  </si>
  <si>
    <t>Чайник "Тайное свидание" с з/к 600 мл</t>
  </si>
  <si>
    <t>Н0000000812</t>
  </si>
  <si>
    <t>'21466077</t>
  </si>
  <si>
    <t>Чайник "Чай Дракона"коричнев с з/к 1000 мл</t>
  </si>
  <si>
    <t>Н0000000814</t>
  </si>
  <si>
    <t>'21466078</t>
  </si>
  <si>
    <t>Чайник "Чай Дракона"черный с з/к 1000 мл</t>
  </si>
  <si>
    <t>Н0000000878</t>
  </si>
  <si>
    <t>'21481079</t>
  </si>
  <si>
    <t>Чайник "Энергия" с з/к 550 мл</t>
  </si>
  <si>
    <t>Н0000003566</t>
  </si>
  <si>
    <t>'21481025</t>
  </si>
  <si>
    <t>Чайник исинь с подставкой "Душевный" 500 мл</t>
  </si>
  <si>
    <t>НТ000021441</t>
  </si>
  <si>
    <t>'21481170</t>
  </si>
  <si>
    <t>НТ000021440</t>
  </si>
  <si>
    <t>'21481169</t>
  </si>
  <si>
    <t>Н0000004449</t>
  </si>
  <si>
    <t>'21481091</t>
  </si>
  <si>
    <t>Чашка "Ци" 350 мл</t>
  </si>
  <si>
    <t>Н0000000770</t>
  </si>
  <si>
    <t>'21481087</t>
  </si>
  <si>
    <t>Чашка с блюдцем "Бамбук" 80 мл</t>
  </si>
  <si>
    <t>4/100</t>
  </si>
  <si>
    <t>Н0000000788</t>
  </si>
  <si>
    <t>'21481088</t>
  </si>
  <si>
    <t>Чашка с блюдцем "Волна" 80 мл</t>
  </si>
  <si>
    <t>Посуда чайная "Версаль" MAXI SALE</t>
  </si>
  <si>
    <t>Н0000008047</t>
  </si>
  <si>
    <t>'28272003</t>
  </si>
  <si>
    <t>Молочник "Золотые грозди" 250 мл</t>
  </si>
  <si>
    <t>НТ000007473</t>
  </si>
  <si>
    <t>'28272023</t>
  </si>
  <si>
    <t>Чайник "Гроздь калины" 1140 мл</t>
  </si>
  <si>
    <t>Н0000008044</t>
  </si>
  <si>
    <t>'28272001</t>
  </si>
  <si>
    <t>Чайник "Золотые грозди" 1200 мл</t>
  </si>
  <si>
    <t>Н0000008058</t>
  </si>
  <si>
    <t>'28272014</t>
  </si>
  <si>
    <t>Чайник "Колье Амели" 1200 мл</t>
  </si>
  <si>
    <t>Н0000007992</t>
  </si>
  <si>
    <t>'28262020</t>
  </si>
  <si>
    <t>Чайник "Кружевной узор" 900 мл</t>
  </si>
  <si>
    <t>Н0000008051</t>
  </si>
  <si>
    <t>'28272007</t>
  </si>
  <si>
    <t>Чайник "Нежный турмалин" 1200 мл</t>
  </si>
  <si>
    <t>Н0000007292</t>
  </si>
  <si>
    <t>'28262009</t>
  </si>
  <si>
    <t>Чайник "Рубиновое чудо" 900 мл</t>
  </si>
  <si>
    <t>Н0000008055</t>
  </si>
  <si>
    <t>'28272011</t>
  </si>
  <si>
    <t>Чайник "Серебряный рассвет" 1200 мл</t>
  </si>
  <si>
    <t>НТ000012647</t>
  </si>
  <si>
    <t>'28272039</t>
  </si>
  <si>
    <t>Чайник "Удачная перспектива" 600 мл</t>
  </si>
  <si>
    <t>НТ000007470</t>
  </si>
  <si>
    <t>'28272020</t>
  </si>
  <si>
    <t>Чайник "Черничная долина" 760 мл</t>
  </si>
  <si>
    <t>НТ000012650</t>
  </si>
  <si>
    <t>'28272040</t>
  </si>
  <si>
    <t>Чашка с блюдцем "Удачная перспектива" 200 мл</t>
  </si>
  <si>
    <t>2/32</t>
  </si>
  <si>
    <t>НТ000010861</t>
  </si>
  <si>
    <t>'28272034</t>
  </si>
  <si>
    <t>Чашка с блюдцем "Утонченная элегантность" 170 мл</t>
  </si>
  <si>
    <t>Н0000007297</t>
  </si>
  <si>
    <t>'28262015</t>
  </si>
  <si>
    <t>Чашка с блюдцем "Хрустальная свадьба" 110 мл</t>
  </si>
  <si>
    <t>НТ000007471</t>
  </si>
  <si>
    <t>'28272021</t>
  </si>
  <si>
    <t>Чашка с блюдцем "Черничная долина" 160 мл</t>
  </si>
  <si>
    <t>Чайная посуда "Ренессанс" MAXI SALE</t>
  </si>
  <si>
    <t>Н0000006484</t>
  </si>
  <si>
    <t>'27296003</t>
  </si>
  <si>
    <t>НТ000007460</t>
  </si>
  <si>
    <t>'27296054</t>
  </si>
  <si>
    <t>НТ000007445</t>
  </si>
  <si>
    <t>'27296048</t>
  </si>
  <si>
    <t>НТ000007453</t>
  </si>
  <si>
    <t>'27296046</t>
  </si>
  <si>
    <t>НТ000007449</t>
  </si>
  <si>
    <t>'27296042</t>
  </si>
  <si>
    <t>НТ000007447</t>
  </si>
  <si>
    <t>'27296040</t>
  </si>
  <si>
    <t>НТ000007451</t>
  </si>
  <si>
    <t>'27296044</t>
  </si>
  <si>
    <t>НТ000007457</t>
  </si>
  <si>
    <t>'27296051</t>
  </si>
  <si>
    <t>НТ000007452</t>
  </si>
  <si>
    <t>'27296045</t>
  </si>
  <si>
    <t>НТ000007448</t>
  </si>
  <si>
    <t>'27296041</t>
  </si>
  <si>
    <t>НТ000007446</t>
  </si>
  <si>
    <t>'27296039</t>
  </si>
  <si>
    <t>НТ000007450</t>
  </si>
  <si>
    <t>'27296043</t>
  </si>
  <si>
    <t>Посуда чайная "Эдем" MAXI SALE</t>
  </si>
  <si>
    <t>Н0000008042</t>
  </si>
  <si>
    <t>'27860017</t>
  </si>
  <si>
    <t>Набор Эгоист "Клио" 240/120 мл</t>
  </si>
  <si>
    <t>Н0000008043</t>
  </si>
  <si>
    <t>'27860015</t>
  </si>
  <si>
    <t>Набор Эгоист "Леда" 180/120 мл</t>
  </si>
  <si>
    <t>Н0000008041</t>
  </si>
  <si>
    <t>'27860018</t>
  </si>
  <si>
    <t>Чайник "Перистера" 880 мл</t>
  </si>
  <si>
    <t>Детская посуда "Страна детства" MAXI SALE</t>
  </si>
  <si>
    <t>Н0000008002</t>
  </si>
  <si>
    <t>'27295004</t>
  </si>
  <si>
    <t>Набор Трио "Котенок" (чашка+пиала+тарелка)</t>
  </si>
  <si>
    <t>Посуда чайная "Ривьера" MAXI SALE</t>
  </si>
  <si>
    <t>Н0000007116</t>
  </si>
  <si>
    <t>'27693003</t>
  </si>
  <si>
    <t>Набор пиал "Корвет" 260 мл (4шт)</t>
  </si>
  <si>
    <t>Н0000007118</t>
  </si>
  <si>
    <t>'27693009</t>
  </si>
  <si>
    <t>Набор чашек с блюдцами "Морские рыбки"70 мл(4шт)</t>
  </si>
  <si>
    <t>Посуда "Magic House" MAXI SALE</t>
  </si>
  <si>
    <t>Н0000005376</t>
  </si>
  <si>
    <t>'22463158</t>
  </si>
  <si>
    <t>Кружка "8 марта" 300 мл</t>
  </si>
  <si>
    <t>НТ000007442</t>
  </si>
  <si>
    <t>'28885040</t>
  </si>
  <si>
    <t>Набор "Дружеская атмосфера" 550/320мл</t>
  </si>
  <si>
    <t>НТ000007441</t>
  </si>
  <si>
    <t>'28885046</t>
  </si>
  <si>
    <t>Набор "Заряд энергии" 300/250мл</t>
  </si>
  <si>
    <t>НТ000007434</t>
  </si>
  <si>
    <t>'28885041</t>
  </si>
  <si>
    <t>Набор "Прилив сил" 300/250мл</t>
  </si>
  <si>
    <t>Н0000004447</t>
  </si>
  <si>
    <t>'23060013</t>
  </si>
  <si>
    <t>Набор "Цветочный мираж" (6 чашек+6 блюдец) (наборы в 2х вариантах: 1. розовые+салатовые и 2. синие + оранжевые)</t>
  </si>
  <si>
    <t>НТ000007437</t>
  </si>
  <si>
    <t>'28885043</t>
  </si>
  <si>
    <t>Набор 2 кружки "Отличительный знак" 350мл</t>
  </si>
  <si>
    <t>Н0000008086</t>
  </si>
  <si>
    <t>'22685004</t>
  </si>
  <si>
    <t>Набор пиал "Божья коровка" 250 мл (4шт)</t>
  </si>
  <si>
    <t>НТ000007435</t>
  </si>
  <si>
    <t>'28885042</t>
  </si>
  <si>
    <t>Набор пиал "Забава" 420 мл (2 шт)</t>
  </si>
  <si>
    <t>НТ000007443</t>
  </si>
  <si>
    <t>'28885047</t>
  </si>
  <si>
    <t>Набор чашек с блюдцами"Карточный домик"160мл(2шт)</t>
  </si>
  <si>
    <t>НТ000007440</t>
  </si>
  <si>
    <t>'28885045</t>
  </si>
  <si>
    <t>Чайник "Карточный домик" 650 мл</t>
  </si>
  <si>
    <t>НТ000007438</t>
  </si>
  <si>
    <t>'28885044</t>
  </si>
  <si>
    <t>Ситечки</t>
  </si>
  <si>
    <t>Н0000006024</t>
  </si>
  <si>
    <t>'25295008</t>
  </si>
  <si>
    <t>Сито Бочонок (блок/24шт)</t>
  </si>
  <si>
    <t>1/576</t>
  </si>
  <si>
    <t>Н0000008138</t>
  </si>
  <si>
    <t>'25295027</t>
  </si>
  <si>
    <t>Сито в носик чайника, диаметр 45 мм (блок/24шт)</t>
  </si>
  <si>
    <t>НТ000020503</t>
  </si>
  <si>
    <t>'25295050</t>
  </si>
  <si>
    <t>НТ000020505</t>
  </si>
  <si>
    <t>'25295052</t>
  </si>
  <si>
    <t>НТ000020504</t>
  </si>
  <si>
    <t>'25295051</t>
  </si>
  <si>
    <t>НТ000007550</t>
  </si>
  <si>
    <t>'25295036</t>
  </si>
  <si>
    <t>Сито Волчок</t>
  </si>
  <si>
    <t>1/288</t>
  </si>
  <si>
    <t>НТ000012629</t>
  </si>
  <si>
    <t>'25295043</t>
  </si>
  <si>
    <t>Сито для чайника "Оплот", диаметр 50 мм</t>
  </si>
  <si>
    <t>НТ000012628</t>
  </si>
  <si>
    <t>'25295042</t>
  </si>
  <si>
    <t>Сито для чайника "Фикс", диаметр 50 мм</t>
  </si>
  <si>
    <t>Н0000006371</t>
  </si>
  <si>
    <t>'25295015</t>
  </si>
  <si>
    <t>Сито Домик с подставкой (блок/24шт)</t>
  </si>
  <si>
    <t>НТ000005965</t>
  </si>
  <si>
    <t>'25295029</t>
  </si>
  <si>
    <t>Сито Колокол (зеленое)</t>
  </si>
  <si>
    <t>Н0000006016</t>
  </si>
  <si>
    <t>'25295005</t>
  </si>
  <si>
    <t>Сито Ложка (аналог 25265009) (блок/24шт)</t>
  </si>
  <si>
    <t>Н0000006020</t>
  </si>
  <si>
    <t>'25295003</t>
  </si>
  <si>
    <t>Сито Ложка (маленькое, диаметр 45 мм) (аналог 25265023) (блок/24шт)</t>
  </si>
  <si>
    <t>Н0000006021</t>
  </si>
  <si>
    <t>'25295002</t>
  </si>
  <si>
    <t>Сито Ложка (среднее, диаметр 50 мм) (аналог 25265024) (блок/24шт)</t>
  </si>
  <si>
    <t>1/216</t>
  </si>
  <si>
    <t>НТ000015990</t>
  </si>
  <si>
    <t>'25295046</t>
  </si>
  <si>
    <t>Сито Ложка большая с зеленой ручкой, диаметр 50 мм</t>
  </si>
  <si>
    <t>НТ000010590</t>
  </si>
  <si>
    <t>'25295038</t>
  </si>
  <si>
    <t>Сито Ложка круглая, диаметр 48 мм</t>
  </si>
  <si>
    <t>1/432</t>
  </si>
  <si>
    <t>НТ000020501</t>
  </si>
  <si>
    <t>'25295048</t>
  </si>
  <si>
    <t>Н0000006556</t>
  </si>
  <si>
    <t>'25295024</t>
  </si>
  <si>
    <t>Сито Ложка с подставкой, диаметр 45 мм (блок/24шт)</t>
  </si>
  <si>
    <t>НТ000015989</t>
  </si>
  <si>
    <t>'25295045</t>
  </si>
  <si>
    <t>Сито Ложка средняя с зеленой ручкой, диаметр 45 мм</t>
  </si>
  <si>
    <t>НТ000028170</t>
  </si>
  <si>
    <t>'25295053</t>
  </si>
  <si>
    <t>НТ000028171</t>
  </si>
  <si>
    <t>'25295054</t>
  </si>
  <si>
    <t>НТ000028172</t>
  </si>
  <si>
    <t>'25295055</t>
  </si>
  <si>
    <t>НТ000028173</t>
  </si>
  <si>
    <t>'25295056</t>
  </si>
  <si>
    <t>НТ000010593</t>
  </si>
  <si>
    <t>'25295041</t>
  </si>
  <si>
    <t>Сито Медальон для чайника, диаметр 60 мм</t>
  </si>
  <si>
    <t>1/144</t>
  </si>
  <si>
    <t>НТ000007546</t>
  </si>
  <si>
    <t>'25295032</t>
  </si>
  <si>
    <t>Сито Неваляшка</t>
  </si>
  <si>
    <t>НТ000020502</t>
  </si>
  <si>
    <t>'25295049</t>
  </si>
  <si>
    <t>Н0000006555</t>
  </si>
  <si>
    <t>'25295023</t>
  </si>
  <si>
    <t>Сито Ручка чайник, диаметр 63 мм (блок/24 шт)</t>
  </si>
  <si>
    <t>Н0000006557</t>
  </si>
  <si>
    <t>'25295025</t>
  </si>
  <si>
    <t>Сито с металлической ручкой, диаметр 63 мм (блок/24 шт)</t>
  </si>
  <si>
    <t>Н0000006375</t>
  </si>
  <si>
    <t>'25295019</t>
  </si>
  <si>
    <t>Сито Шарик (большое, диаметр 65 мм) (аналог 25265021) (блок/24шт)</t>
  </si>
  <si>
    <t>Н0000006019</t>
  </si>
  <si>
    <t>'25295007</t>
  </si>
  <si>
    <t>Сито Шарик (маленькое, диаметр 45 мм) (аналог 25265019) (блок/24шт)</t>
  </si>
  <si>
    <t>Н0000006018</t>
  </si>
  <si>
    <t>'25295006</t>
  </si>
  <si>
    <t>Сито Шарик (среднее, диаметр 50 мм) (аналог 25265024) (блок/24шт)</t>
  </si>
  <si>
    <t>С Новым Годом!</t>
  </si>
  <si>
    <t>НТ000024155</t>
  </si>
  <si>
    <t>'23666426</t>
  </si>
  <si>
    <t>НТ000024152</t>
  </si>
  <si>
    <t>'23666423</t>
  </si>
  <si>
    <t>НТ000012834</t>
  </si>
  <si>
    <t>'23666362</t>
  </si>
  <si>
    <t>НТ000016242</t>
  </si>
  <si>
    <t>'23666384</t>
  </si>
  <si>
    <t>Банка "Украшение" 100 гр</t>
  </si>
  <si>
    <t>НТ000024153</t>
  </si>
  <si>
    <t>'23666424</t>
  </si>
  <si>
    <t>Н0000008078</t>
  </si>
  <si>
    <t>'22676038</t>
  </si>
  <si>
    <t>Н0000008385</t>
  </si>
  <si>
    <t>'22463163</t>
  </si>
  <si>
    <t>Кружка "С Новым годом!" "Змей"</t>
  </si>
  <si>
    <t>Н0000005375</t>
  </si>
  <si>
    <t>'22463157</t>
  </si>
  <si>
    <t>Кружка "С Новым годом" Дед Мороз 300 мл</t>
  </si>
  <si>
    <t>НТ000007444</t>
  </si>
  <si>
    <t>'22676051</t>
  </si>
  <si>
    <t>Н0000008164</t>
  </si>
  <si>
    <t>'28885002</t>
  </si>
  <si>
    <t>Н0000005981</t>
  </si>
  <si>
    <t>'27293002</t>
  </si>
  <si>
    <t>Н0000005982</t>
  </si>
  <si>
    <t>'27293001</t>
  </si>
  <si>
    <t>НТ000024166</t>
  </si>
  <si>
    <t>'23666435</t>
  </si>
  <si>
    <t>Пакет подар. "Золотые игрушки" 33*37 см</t>
  </si>
  <si>
    <t>НТ000024162</t>
  </si>
  <si>
    <t>'23666432</t>
  </si>
  <si>
    <t>Пакет подар. "Новогодний блеск" 23*15 см</t>
  </si>
  <si>
    <t>1/400</t>
  </si>
  <si>
    <t>НТ000024169</t>
  </si>
  <si>
    <t>'23666438</t>
  </si>
  <si>
    <t>Пакет подар. "Рождественский" 33*37 см</t>
  </si>
  <si>
    <t>НТ000024163</t>
  </si>
  <si>
    <t>'23666433</t>
  </si>
  <si>
    <t>Пакет подар. "Снежный" 23*15 см</t>
  </si>
  <si>
    <t>НТ000016232</t>
  </si>
  <si>
    <t>'23666375</t>
  </si>
  <si>
    <t>Пакет подарочный "Бисер" 23*15 см</t>
  </si>
  <si>
    <t>Банки, пакеты подарочные</t>
  </si>
  <si>
    <t>НТ000006240</t>
  </si>
  <si>
    <t>'23666277</t>
  </si>
  <si>
    <t>Банка "Ангелы" голубая 100 гр</t>
  </si>
  <si>
    <t>НТ000020746</t>
  </si>
  <si>
    <t>'23666418</t>
  </si>
  <si>
    <t>Н0000007244</t>
  </si>
  <si>
    <t>'23666180</t>
  </si>
  <si>
    <t>Банка "Букет роз" 100 гр</t>
  </si>
  <si>
    <t>1/42</t>
  </si>
  <si>
    <t>НТ000020744</t>
  </si>
  <si>
    <t>'23666416</t>
  </si>
  <si>
    <t>Банка "Гора Фудзи" 100гр</t>
  </si>
  <si>
    <t>НТ000016244</t>
  </si>
  <si>
    <t>'23666386</t>
  </si>
  <si>
    <t>Банка "Комплимент" 100 гр</t>
  </si>
  <si>
    <t>НТ000024157</t>
  </si>
  <si>
    <t>'23666428</t>
  </si>
  <si>
    <t>НТ000012831</t>
  </si>
  <si>
    <t>'23666359</t>
  </si>
  <si>
    <t>Банка "Лондон" 100 гр</t>
  </si>
  <si>
    <t>НТ000012833</t>
  </si>
  <si>
    <t>'23666361</t>
  </si>
  <si>
    <t>Банка "Осенний вечер" 100 гр</t>
  </si>
  <si>
    <t>НТ000012832</t>
  </si>
  <si>
    <t>'23666360</t>
  </si>
  <si>
    <t>Банка "Париж" 100 гр</t>
  </si>
  <si>
    <t>НТ000012829</t>
  </si>
  <si>
    <t>'23666357</t>
  </si>
  <si>
    <t>НТ000020747</t>
  </si>
  <si>
    <t>'23666419</t>
  </si>
  <si>
    <t>НТ000007711</t>
  </si>
  <si>
    <t>'23666304</t>
  </si>
  <si>
    <t>Банка "Природная гармония" 100 гр</t>
  </si>
  <si>
    <t>Н0000008119</t>
  </si>
  <si>
    <t>'23666234</t>
  </si>
  <si>
    <t>Банка "Прованс "Орив" 100 гр</t>
  </si>
  <si>
    <t>НТ000020739</t>
  </si>
  <si>
    <t>'23666411</t>
  </si>
  <si>
    <t>Н0000002326</t>
  </si>
  <si>
    <t>'23666014</t>
  </si>
  <si>
    <t>Банка "Райские птицы" 100 гр (квадратная)</t>
  </si>
  <si>
    <t>Н0000002325</t>
  </si>
  <si>
    <t>'23666013</t>
  </si>
  <si>
    <t>Банка "Райские птицы" 100 гр (круглая)</t>
  </si>
  <si>
    <t>1/168</t>
  </si>
  <si>
    <t>Н0000002327</t>
  </si>
  <si>
    <t>'23666015</t>
  </si>
  <si>
    <t>Банка "Райские птицы" 250 гр (квадратная)</t>
  </si>
  <si>
    <t>1/90</t>
  </si>
  <si>
    <t>Н0000002322</t>
  </si>
  <si>
    <t>'23666010</t>
  </si>
  <si>
    <t>Банка "Райские птицы" 50 гр (круглая)</t>
  </si>
  <si>
    <t>1/240</t>
  </si>
  <si>
    <t>Н0000002323</t>
  </si>
  <si>
    <t>'23666011</t>
  </si>
  <si>
    <t>1/192</t>
  </si>
  <si>
    <t>НТ000012221</t>
  </si>
  <si>
    <t>'861403</t>
  </si>
  <si>
    <t>1/32</t>
  </si>
  <si>
    <t>НТ000010865</t>
  </si>
  <si>
    <t>'23666329</t>
  </si>
  <si>
    <t>Банка "Солнечный день"100 гр</t>
  </si>
  <si>
    <t>НТ000010874</t>
  </si>
  <si>
    <t>'23666338</t>
  </si>
  <si>
    <t>Банка "Утренний завтрак"100 гр</t>
  </si>
  <si>
    <t>НТ000024156</t>
  </si>
  <si>
    <t>'23666427</t>
  </si>
  <si>
    <t>НТ000012828</t>
  </si>
  <si>
    <t>'23666356</t>
  </si>
  <si>
    <t>Банка "Фрезия" 100 гр</t>
  </si>
  <si>
    <t>НТ000006243</t>
  </si>
  <si>
    <t>'23666280</t>
  </si>
  <si>
    <t>НТ000006244</t>
  </si>
  <si>
    <t>'23666281</t>
  </si>
  <si>
    <t>НТ000016246</t>
  </si>
  <si>
    <t>'23666388</t>
  </si>
  <si>
    <t>Банка "Цветочный аромат" 100 гр</t>
  </si>
  <si>
    <t>НТ000012830</t>
  </si>
  <si>
    <t>'23666358</t>
  </si>
  <si>
    <t>Банка "Цветущий луг" 100 гр</t>
  </si>
  <si>
    <t>Н0000005902</t>
  </si>
  <si>
    <t>'23666109</t>
  </si>
  <si>
    <t>Банка "Чай &amp; Кофе" black 500g</t>
  </si>
  <si>
    <t>Н0000002321</t>
  </si>
  <si>
    <t>'23666009</t>
  </si>
  <si>
    <t>Банка "Черный японец" 100 гр (квадратная)</t>
  </si>
  <si>
    <t>Н0000002318</t>
  </si>
  <si>
    <t>'23666006</t>
  </si>
  <si>
    <t>Банка "Черный японец" 250 гр (квадратная)</t>
  </si>
  <si>
    <t>Н0000002320</t>
  </si>
  <si>
    <t>'23666008</t>
  </si>
  <si>
    <t>Банка "Черный японец" 50 гр (квадратная)</t>
  </si>
  <si>
    <t>нет до 30.11.2024-03.12.2024</t>
  </si>
  <si>
    <t>Н0000002317</t>
  </si>
  <si>
    <t>'23666005</t>
  </si>
  <si>
    <t>Банка "Черный японец" 50 гр (круглая)</t>
  </si>
  <si>
    <t>Н0000002316</t>
  </si>
  <si>
    <t>'23666004</t>
  </si>
  <si>
    <t>Банка "Черный японец" 75 гр (круглая)</t>
  </si>
  <si>
    <t>НТ000007046</t>
  </si>
  <si>
    <t>'23666153-1</t>
  </si>
  <si>
    <t>Набор банок подарочный "Гималаи"</t>
  </si>
  <si>
    <t>НТ000028052</t>
  </si>
  <si>
    <t>'23666443</t>
  </si>
  <si>
    <t>НТ000024161</t>
  </si>
  <si>
    <t>'23666431</t>
  </si>
  <si>
    <t>НТ000024165</t>
  </si>
  <si>
    <t>'23666434</t>
  </si>
  <si>
    <t>Пакет подар. "Зимний город" 23*15 см</t>
  </si>
  <si>
    <t>НТ000024159</t>
  </si>
  <si>
    <t>'23666430</t>
  </si>
  <si>
    <t>НТ000024170</t>
  </si>
  <si>
    <t>'23666439</t>
  </si>
  <si>
    <t>НТ000024168</t>
  </si>
  <si>
    <t>'23666437</t>
  </si>
  <si>
    <t>НТ000024167</t>
  </si>
  <si>
    <t>'23666436</t>
  </si>
  <si>
    <t>Н0000005905</t>
  </si>
  <si>
    <t>'23666118</t>
  </si>
  <si>
    <t>Пакет подарочный РЧК "Цветы розы" (23см*15см*10см)</t>
  </si>
  <si>
    <t>НТ000006247</t>
  </si>
  <si>
    <t>'23666284</t>
  </si>
  <si>
    <t>Пакет подарочный "Валентинка" (31см*23см)</t>
  </si>
  <si>
    <t>1/200</t>
  </si>
  <si>
    <t>НТ000016238</t>
  </si>
  <si>
    <t>'23666381</t>
  </si>
  <si>
    <t>Пакет подарочный "Кафе" 23*15 см</t>
  </si>
  <si>
    <t>НТ000016237</t>
  </si>
  <si>
    <t>'23666380</t>
  </si>
  <si>
    <t>Пакет подарочный "Любимый чай" 23*15 см</t>
  </si>
  <si>
    <t>НТ000028049</t>
  </si>
  <si>
    <t>'23666441</t>
  </si>
  <si>
    <t>НТ000028050</t>
  </si>
  <si>
    <t>'23666442</t>
  </si>
  <si>
    <t>НТ000012839</t>
  </si>
  <si>
    <t>'23666367</t>
  </si>
  <si>
    <t>Пакет подарочный "Почтовая марка" Германия 23*15 см</t>
  </si>
  <si>
    <t>НТ000006245</t>
  </si>
  <si>
    <t>'23666282</t>
  </si>
  <si>
    <t>Пакет подарочный "Цветочная корзина"(23см*15см)</t>
  </si>
  <si>
    <t>НТ000028046</t>
  </si>
  <si>
    <t>'23666440</t>
  </si>
  <si>
    <t>Н0000006651</t>
  </si>
  <si>
    <t>'23666155</t>
  </si>
  <si>
    <t>Пакет подарочный РЧК "С 8 Марта !" (31см*23см)</t>
  </si>
  <si>
    <t>НТ000020045</t>
  </si>
  <si>
    <t>'23666406</t>
  </si>
  <si>
    <t>НТ000020041</t>
  </si>
  <si>
    <t>'23666402</t>
  </si>
  <si>
    <t>НТ000020044</t>
  </si>
  <si>
    <t>'23666405</t>
  </si>
  <si>
    <t>НТ000020042</t>
  </si>
  <si>
    <t>'23666403</t>
  </si>
  <si>
    <t>Н0000006811</t>
  </si>
  <si>
    <t>'23666161</t>
  </si>
  <si>
    <t>Н0000006681</t>
  </si>
  <si>
    <t>'23666152</t>
  </si>
  <si>
    <t>Императорская посуда</t>
  </si>
  <si>
    <t>Н0000004591</t>
  </si>
  <si>
    <t>'23880001</t>
  </si>
  <si>
    <t>Сумма заказа</t>
  </si>
  <si>
    <r>
      <t xml:space="preserve">"Кофеварка гейзерная" серебро 380 мл </t>
    </r>
    <r>
      <rPr>
        <b/>
        <i/>
        <sz val="12"/>
        <color indexed="10"/>
        <rFont val="Arial"/>
        <family val="2"/>
      </rPr>
      <t>Акция! скидка 30% с 06.05.2024 по 31.08.2024</t>
    </r>
  </si>
  <si>
    <r>
      <t xml:space="preserve">К Кофеварка "Мали" на 6 чашек 300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</si>
  <si>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Кофеварка "Вена" (гейзерная на 6 чашек)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</si>
  <si>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Кофеварка "Милан" (гейзерная на 6 чашек, для индукционных плит)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</si>
  <si>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Кофейник "Калифорния" 900 мл ФРЕНЧ ПРЕСС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</si>
  <si>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Чайник "Бостон" черный, френч-пресс, 350мл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</si>
  <si>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Чайник "Бостон" черный, френч-пресс, 600мл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</si>
  <si>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Чайник "Виндзор", френч-пресс, 350мл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</si>
  <si>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Чайник "Виндзор", френч-пресс, 600мл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</si>
  <si>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Чайник "Вустер", френч-пресс, 350мл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</si>
  <si>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Чайник "Гамильтон", френч-пресс, 350мл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</si>
  <si>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Чайник "Гамильтон", френч-пресс, 600мл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</si>
  <si>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Чайник "Гвелф", френч-пресс, 350мл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</si>
  <si>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Чайник "Гвелф", френч-пресс, 600мл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40% с 06.08.2024 по 30.09.2024</t>
    </r>
  </si>
  <si>
    <r>
      <t xml:space="preserve">Чайник "Леви", френч-пресс, 350мл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</si>
  <si>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Чайник "Леви", френч-пресс, 600мл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</si>
  <si>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Чайник "Малден", френч-пресс, 600мл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</si>
  <si>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Чайник "Норвуд", френч-пресс, 1000мл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</si>
  <si>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Чайник "Пенсильвания", френч-пресс, 600 мл </t>
    </r>
    <r>
      <rPr>
        <b/>
        <i/>
        <sz val="12"/>
        <color indexed="10"/>
        <rFont val="Arial"/>
        <family val="2"/>
      </rPr>
      <t>Акция! скидка 30% с 06.05.2024 по 31.08.2024</t>
    </r>
  </si>
  <si>
    <r>
      <t xml:space="preserve">Чайник "Сиэтл", френч-пресс, 400мл </t>
    </r>
    <r>
      <rPr>
        <b/>
        <i/>
        <sz val="12"/>
        <color indexed="10"/>
        <rFont val="Arial"/>
        <family val="2"/>
      </rPr>
      <t>Акция! скидка 30% с 06.05.2024 по 31.08.2024</t>
    </r>
  </si>
  <si>
    <r>
      <t xml:space="preserve">Чайник "Сиэтл", френч-пресс, 600мл </t>
    </r>
    <r>
      <rPr>
        <b/>
        <i/>
        <sz val="12"/>
        <color indexed="10"/>
        <rFont val="Arial"/>
        <family val="2"/>
      </rPr>
      <t>Акция! скидка 30% с 06.05.2024 по 31.08.2024</t>
    </r>
  </si>
  <si>
    <r>
      <t xml:space="preserve">Чайник "Финикс", френч-пресс, 600мл </t>
    </r>
    <r>
      <rPr>
        <b/>
        <i/>
        <sz val="12"/>
        <color indexed="10"/>
        <rFont val="Arial"/>
        <family val="2"/>
      </rPr>
      <t>Акция! скидка 30% с 06.05.2024 по 31.08.2024</t>
    </r>
  </si>
  <si>
    <r>
      <t xml:space="preserve">Кружка с крышкой "Fish &amp; Cat", 470 м </t>
    </r>
    <r>
      <rPr>
        <b/>
        <i/>
        <sz val="12"/>
        <color indexed="10"/>
        <rFont val="Arial"/>
        <family val="2"/>
      </rPr>
      <t>Акция! скидка 30% с 01.07.2024 по 30.08.2024</t>
    </r>
  </si>
  <si>
    <r>
      <t xml:space="preserve">Набор стаканов "Флинт" 250 мл (2 шт.)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30% с 01.07.2024 по 30.08.2024</t>
    </r>
  </si>
  <si>
    <r>
      <t xml:space="preserve">Набор чайный "Небесный водопад" 700/200 мл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</si>
  <si>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Подставка "Магдалена"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40% с 06.08.2024 по 30.09.2024</t>
    </r>
  </si>
  <si>
    <r>
      <t xml:space="preserve">Подставка под чайник "Огонек"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40% с 06.08.2024 по 30.09.2024</t>
    </r>
  </si>
  <si>
    <r>
      <t xml:space="preserve">Подставка под чайник "Штиль"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40% с 06.08.2024 по 30.09.2024</t>
    </r>
  </si>
  <si>
    <r>
      <t xml:space="preserve">Стакан "Бруно" для кофе 355 мл </t>
    </r>
    <r>
      <rPr>
        <b/>
        <i/>
        <sz val="12"/>
        <color indexed="10"/>
        <rFont val="Arial"/>
        <family val="2"/>
      </rPr>
      <t>Акция! скидка 30% с 06.05.2024 по 31.08.2024</t>
    </r>
  </si>
  <si>
    <r>
      <t xml:space="preserve">Чайник "Вихрь" 800 мл </t>
    </r>
    <r>
      <rPr>
        <b/>
        <i/>
        <sz val="12"/>
        <color indexed="10"/>
        <rFont val="Arial"/>
        <family val="2"/>
      </rPr>
      <t>Акция! скидка 30% с 01.07.2024 по 30.08.2024</t>
    </r>
  </si>
  <si>
    <r>
      <t xml:space="preserve">Чайник "Водопад" 600 мл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40% с 06.08.2024 по 30.09.2024</t>
    </r>
  </si>
  <si>
    <r>
      <t xml:space="preserve">Чайник "Ирбис" 1200 мл </t>
    </r>
    <r>
      <rPr>
        <b/>
        <i/>
        <sz val="12"/>
        <color indexed="10"/>
        <rFont val="Arial"/>
        <family val="2"/>
      </rPr>
      <t>Акция! скидка 30% с 01.07.2024 по 30.08.2024</t>
    </r>
  </si>
  <si>
    <r>
      <t xml:space="preserve">Чайник "Ирбис" 400 мл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40% с 06.08.2024 по 30.09.2024</t>
    </r>
  </si>
  <si>
    <r>
      <t xml:space="preserve">Чайник "Мелвилл" 1000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</si>
  <si>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Чайник "Фанди" 600 мл (бывшийГульфосс)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40% с 06.08.2024 по 30.09.2024</t>
    </r>
  </si>
  <si>
    <r>
      <t xml:space="preserve">Чайник стеклянный 2000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</si>
  <si>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Чашка с блюдцем "Босфор" 150 мл </t>
    </r>
    <r>
      <rPr>
        <b/>
        <i/>
        <sz val="12"/>
        <color indexed="10"/>
        <rFont val="Arial"/>
        <family val="2"/>
      </rPr>
      <t>Акция! скидка 30% с 01.07.2024 по 30.08.2024</t>
    </r>
  </si>
  <si>
    <r>
      <t xml:space="preserve">Чашка с блюдцем "Тикси" 350 мл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40% с 06.08.2024 по 30.09.2024</t>
    </r>
  </si>
  <si>
    <r>
      <t xml:space="preserve">Конфетница "Таруми" </t>
    </r>
    <r>
      <rPr>
        <b/>
        <i/>
        <sz val="12"/>
        <color indexed="10"/>
        <rFont val="Arial"/>
        <family val="2"/>
      </rPr>
      <t>Акция! скидка 30% с 01.07.2024 по 30.08.2024</t>
    </r>
  </si>
  <si>
    <r>
      <t xml:space="preserve">Набор чайный "Китаками" (550/150 мл)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</si>
  <si>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Кружка "Забавные зверюшки" желтая с котом 320 мл </t>
    </r>
    <r>
      <rPr>
        <b/>
        <i/>
        <sz val="12"/>
        <color indexed="10"/>
        <rFont val="Arial"/>
        <family val="2"/>
      </rPr>
      <t>Акция! скидка 30% с 01.07.2024 по 30.08.2024</t>
    </r>
  </si>
  <si>
    <r>
      <t xml:space="preserve">Кружка с блюдцем "Жемчуг", розовая 210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</si>
  <si>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Кружка с блюдцем "Жемчуг", светло-серая 210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</si>
  <si>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Кружка с ложкой и блюдцем "Candy Life", розовая 250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</si>
  <si>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Кружка с ложкой и блюдцем "Cozy Home", синяя 200 мл </t>
    </r>
    <r>
      <rPr>
        <b/>
        <i/>
        <sz val="12"/>
        <color indexed="10"/>
        <rFont val="Arial"/>
        <family val="2"/>
      </rPr>
      <t>Акция! скидка 30% с 01.07.2024 по 30.08.2024</t>
    </r>
  </si>
  <si>
    <r>
      <t xml:space="preserve">Кружка с ложкой и блюдцем "Glamour", белая 200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</si>
  <si>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Кружка с ложкой и блюдцем "Glamour", красная 200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</si>
  <si>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Кружка с ложкой и блюдцем "Glance", белая 250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</si>
  <si>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Кружка с ложкой и блюдцем "Glance", черная 250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</si>
  <si>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Кружка с ложкой и блюдцем "Love", белая 200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</si>
  <si>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Кружка с ложкой и блюдцем "Love", зеленая 200 мл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30% с 01.07.2024 по 30.08.2024</t>
    </r>
  </si>
  <si>
    <r>
      <t xml:space="preserve">Кружка с ложкой и блюдцем "Love", черная 200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</si>
  <si>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Кружка с ложкой и блюдцем "Rock", серая 240 мл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40% с 06.08.2024 по 30.09.2024</t>
    </r>
  </si>
  <si>
    <r>
      <t xml:space="preserve">Кружка с ложкой и блюдцем "Rock", черная 240 мл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40% с 06.08.2024 по 30.09.2024</t>
    </r>
  </si>
  <si>
    <r>
      <t xml:space="preserve">Кружка с ложкой и блюдцем "Round", красная 200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</si>
  <si>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Кружка с ложкой и блюдцем "Round", черная 200 мл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30% с 01.07.2024 по 30.08.2024</t>
    </r>
  </si>
  <si>
    <r>
      <t xml:space="preserve">Кружка с ложкой и блюдцем "Shine", белая 290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</si>
  <si>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Кружка с ложкой и блюдцем "Shine", черная 290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</si>
  <si>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Кружка с ложкой и блюдцем "Space", черная 250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</si>
  <si>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Кружка с ложкой и крышкой "Милые котята", голубой 350мл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</si>
  <si>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Кружка с ложкой и крышкой "Милые котята", желтый 350мл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</si>
  <si>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Кружка с ложкой и крышкой "Милые котята", розовый 350мл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</si>
  <si>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Кружка с ложкой и крышкой "Шахматы", белая 400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</si>
  <si>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Кружка с ложкой и крышкой "Шахматы", черная 400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</si>
  <si>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Бомбилья "Посадос"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</si>
  <si>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Калабас "Айрес" без окантовки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</si>
  <si>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Калабас "Канто", с окантовкой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</si>
  <si>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Калабас "Латино" малый, с окантовкой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</si>
  <si>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Подставка под чайник чугунная "Сицин" диаметр 14,5 см </t>
    </r>
    <r>
      <rPr>
        <b/>
        <i/>
        <sz val="12"/>
        <color indexed="10"/>
        <rFont val="Arial"/>
        <family val="2"/>
      </rPr>
      <t>Акция! скидка 15% с 11.06.2024 по 31.08.2024</t>
    </r>
  </si>
  <si>
    <r>
      <t xml:space="preserve">Чайник чугунный с ситом "Гонцзю" сиреневый 850 мл </t>
    </r>
    <r>
      <rPr>
        <b/>
        <i/>
        <sz val="12"/>
        <color indexed="10"/>
        <rFont val="Arial"/>
        <family val="2"/>
      </rPr>
      <t>Акция! скидка 15% с 11.06.2024 по 31.08.2024</t>
    </r>
  </si>
  <si>
    <r>
      <t xml:space="preserve">Чайник чугунный с ситом "Терра", черный 550 мл </t>
    </r>
    <r>
      <rPr>
        <b/>
        <i/>
        <sz val="12"/>
        <color indexed="10"/>
        <rFont val="Arial"/>
        <family val="2"/>
      </rPr>
      <t>Акция! скидка 15% с 11.06.2024 по 31.08.2024</t>
    </r>
  </si>
  <si>
    <r>
      <t xml:space="preserve">Пиала "Бутон" 150 мл (4 шт в упаковке) цена указана за 1 шт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</si>
  <si>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Чайник "Встреча", 350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</si>
  <si>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Чайник "Лесной дар" 580 мл </t>
    </r>
    <r>
      <rPr>
        <b/>
        <i/>
        <sz val="12"/>
        <color indexed="10"/>
        <rFont val="Arial"/>
        <family val="2"/>
      </rPr>
      <t>Акция! скидка 30% с 01.07.2024 по 30.08.2024</t>
    </r>
  </si>
  <si>
    <r>
      <t xml:space="preserve">Чайник "Любовь" с з/к 600 мл </t>
    </r>
    <r>
      <rPr>
        <b/>
        <i/>
        <sz val="12"/>
        <color indexed="10"/>
        <rFont val="Arial"/>
        <family val="2"/>
      </rPr>
      <t>Акция! скидка 40% с 06.08.2024 по 30.09.2024</t>
    </r>
  </si>
  <si>
    <r>
      <t xml:space="preserve">Чайник "Семейный очаг", 900 мл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30% с 01.07.2024 по 30.08.2024</t>
    </r>
  </si>
  <si>
    <r>
      <t xml:space="preserve">Чашка "Лаоши", с заварочной колбой и крышкой 350 мл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</si>
  <si>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Чашка "Саман", с заварочной колбой и крышкой 350 мл.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</si>
  <si>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Набор бокалов "Тициан" 250 мл (на 2 персоны)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</si>
  <si>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Набор чашек с блюдцами "Беатриче" 170мл (на 2х)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</si>
  <si>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Набор чашек с блюдцами "Галилей" 190мл (на 2х)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</si>
  <si>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Набор чашек с блюдцами "Джотто" 120мл (на 2х)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</si>
  <si>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Набор чашек с блюдцами "Минши" 170мл (на 2х)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</si>
  <si>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Набор чашек с блюдцами "Телезио" 230мл (на 2х)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</si>
  <si>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Набор чашек с блюдцами "Фичино" 170мл (на 2х)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</si>
  <si>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Чайник "Велата" 1080мл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</si>
  <si>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Чайник "Джотто" 1200мл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</si>
  <si>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Чайник "Минши" 750мл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</si>
  <si>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Чайник "Телезио" 900мл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</si>
  <si>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Чайник "Фичино" 900мл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</si>
  <si>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Чайник "Отличительный знак" 550 мл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</si>
  <si>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Сито Ведерко с держателем, диаметр 60 мм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</si>
  <si>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Сито Ведерко с держателем, диаметр 71 мм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</si>
  <si>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Сито Ведерко с ручкой, диаметр 71 мм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</si>
  <si>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Сито Ложка с изгибом для чашки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</si>
  <si>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Сито Ложка усеченная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</si>
  <si>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Сито Ложка усеченная квадрат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</si>
  <si>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Сито Ложка цветок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</si>
  <si>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Сито Ложка чайник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</si>
  <si>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Сито Полусфера на подставке для чайника , диаметр 53 мм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</si>
  <si>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Банка "Золотые игрушки" 100гр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</si>
  <si>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Банка "Новогодний блеск" 100гр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</si>
  <si>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Банка "Сюрприз" 100 гр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</si>
  <si>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Банка "Фонарь и звезды" 100гр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</si>
  <si>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Конфетница "Елочка"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</si>
  <si>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Лимонница "Рин"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</si>
  <si>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Набор с подставкой "С Новым годом" "Змейка" (чашка+подставка) 280мл </t>
    </r>
    <r>
      <rPr>
        <b/>
        <i/>
        <sz val="12"/>
        <color indexed="10"/>
        <rFont val="Arial"/>
        <family val="2"/>
      </rPr>
      <t>Акция! скидка 50% с 10.06.2024 по 31.08.2024</t>
    </r>
  </si>
  <si>
    <r>
      <t xml:space="preserve">Набор Трио "Мишка новогодний" (чашка+пиала+тарелка)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</si>
  <si>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Набор Трио "Олени новогодние" (чашка+пиала+тарелка)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</si>
  <si>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Банка "Белый шиповник" 100гр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</si>
  <si>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Банка "Лиловая хризантема" 100гр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</si>
  <si>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Банка "Полевые цветы" 100 гр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</si>
  <si>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Банка "Придворные дамы" 100гр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</si>
  <si>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Банка "Пряности" 100гр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</si>
  <si>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Банка "Серебро" матовая 100гр.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</si>
  <si>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Банка "Утренний кофе" 100гр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</si>
  <si>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Банка "Цветочная корзина" голубая 100гр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</si>
  <si>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Банка "Цветочная корзина" розовая 100 гр </t>
    </r>
    <r>
      <rPr>
        <b/>
        <i/>
        <sz val="12"/>
        <color indexed="10"/>
        <rFont val="Arial"/>
        <family val="2"/>
      </rPr>
      <t>Акция! скидка 50% с 06.05.2024 по 31.08.2024</t>
    </r>
  </si>
  <si>
    <r>
      <t xml:space="preserve">Набор банок подарочный "Иволга"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30% с 06.05.2024 по 31.08.2024</t>
    </r>
  </si>
  <si>
    <r>
      <t xml:space="preserve">Пакет подар. "Гейша" 33*37 см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</si>
  <si>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 подар. "Красный талисман" 33*37 см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</si>
  <si>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 подар. "Сакура" 23*15 см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</si>
  <si>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 подар. "Утренний кофе" 23*15 см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</si>
  <si>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 подар. "Чашка кофе" 23*15 см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</si>
  <si>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 подарочный "Магия чая" (23см*15см*10см)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</si>
  <si>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 подарочный "Маленький будда" (23см*15см*10см)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</si>
  <si>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 подарочный "Чайная церемония" (33см*37см*15см)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</si>
  <si>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Упаковка Жасминовый (молихуа)    </t>
    </r>
    <r>
      <rPr>
        <b/>
        <i/>
        <sz val="12"/>
        <color indexed="10"/>
        <rFont val="Arial"/>
        <family val="2"/>
      </rPr>
      <t>Акция!</t>
    </r>
  </si>
  <si>
    <r>
      <t xml:space="preserve">Упаковка Земляника со сливками    </t>
    </r>
    <r>
      <rPr>
        <b/>
        <i/>
        <sz val="12"/>
        <color indexed="10"/>
        <rFont val="Arial"/>
        <family val="2"/>
      </rPr>
      <t>Акция!</t>
    </r>
  </si>
  <si>
    <r>
      <t xml:space="preserve">Упаковка Лазурная россыпь    </t>
    </r>
    <r>
      <rPr>
        <b/>
        <i/>
        <sz val="12"/>
        <color indexed="10"/>
        <rFont val="Arial"/>
        <family val="2"/>
      </rPr>
      <t>Акция!</t>
    </r>
  </si>
  <si>
    <r>
      <t xml:space="preserve">Упаковка Улыбка гейши    </t>
    </r>
    <r>
      <rPr>
        <b/>
        <i/>
        <sz val="12"/>
        <color indexed="10"/>
        <rFont val="Arial"/>
        <family val="2"/>
      </rPr>
      <t>Акция!</t>
    </r>
  </si>
  <si>
    <r>
      <t xml:space="preserve">Шкатулка деревянная 6 ячеек (без банок) </t>
    </r>
    <r>
      <rPr>
        <b/>
        <i/>
        <sz val="12"/>
        <color indexed="10"/>
        <rFont val="Arial"/>
        <family val="2"/>
      </rPr>
      <t>Акция! Скидка -50% с 15.07.2024  по 31.08.2024. Цена указана до применения скидки.</t>
    </r>
  </si>
  <si>
    <r>
      <t xml:space="preserve">Шкатулка подарочная "Будда" c банками (2 шт/ 800мл) </t>
    </r>
    <r>
      <rPr>
        <b/>
        <i/>
        <sz val="12"/>
        <color indexed="10"/>
        <rFont val="Arial"/>
        <family val="2"/>
      </rPr>
      <t>Акция! скидка 50% с 03.05.2024 по 31.12.2024</t>
    </r>
  </si>
  <si>
    <r>
      <t xml:space="preserve">Сервиз чайный "Императорский" золото </t>
    </r>
    <r>
      <rPr>
        <b/>
        <i/>
        <sz val="12"/>
        <color indexed="10"/>
        <rFont val="Arial"/>
        <family val="2"/>
      </rPr>
      <t>Акция! скидка 50% с 03.05.2024 по 31.12.2024</t>
    </r>
  </si>
  <si>
    <t>Упаковочные материалы для продажи чая</t>
  </si>
  <si>
    <t>Н0000007710</t>
  </si>
  <si>
    <t>'08410001</t>
  </si>
  <si>
    <t>*Пакеты рекламные 19*30 ФрутАся</t>
  </si>
  <si>
    <t>500/500</t>
  </si>
  <si>
    <t>НТ000020130</t>
  </si>
  <si>
    <t>'26687041</t>
  </si>
  <si>
    <t>200/200</t>
  </si>
  <si>
    <t>НТ000020129</t>
  </si>
  <si>
    <t>'26687040</t>
  </si>
  <si>
    <t>НТ000023970</t>
  </si>
  <si>
    <t>'26687082</t>
  </si>
  <si>
    <t>Пакет дойпак 13,5х20х4 зеленый матовый</t>
  </si>
  <si>
    <t>1/800</t>
  </si>
  <si>
    <t>НТ000023204</t>
  </si>
  <si>
    <t>'26687077</t>
  </si>
  <si>
    <t>НТ000021153</t>
  </si>
  <si>
    <t>'26687038</t>
  </si>
  <si>
    <t>Пакет РЧК (TeaCollection) 100 г</t>
  </si>
  <si>
    <t>10/2 000</t>
  </si>
  <si>
    <t>НТ000023012</t>
  </si>
  <si>
    <t>'26687069</t>
  </si>
  <si>
    <t>Пакеты для чая 100 гр черные</t>
  </si>
  <si>
    <t>10/800</t>
  </si>
  <si>
    <t>Н0000005380</t>
  </si>
  <si>
    <t>'26687006</t>
  </si>
  <si>
    <t>Пакеты для чая 100г золотые</t>
  </si>
  <si>
    <t>НТ000028212</t>
  </si>
  <si>
    <t>'26687039</t>
  </si>
  <si>
    <t>НТ000028782</t>
  </si>
  <si>
    <t>'26687100</t>
  </si>
  <si>
    <t>НТ000030089</t>
  </si>
  <si>
    <t>'26687109</t>
  </si>
  <si>
    <t>НТ000030363</t>
  </si>
  <si>
    <t>'26687111</t>
  </si>
  <si>
    <t>НТ000028999</t>
  </si>
  <si>
    <t>'26687102</t>
  </si>
  <si>
    <t>НТ000030622</t>
  </si>
  <si>
    <t>'26687112</t>
  </si>
  <si>
    <t>НТ000029484</t>
  </si>
  <si>
    <t>'26687103</t>
  </si>
  <si>
    <t>НТ000029841</t>
  </si>
  <si>
    <t>'26687107</t>
  </si>
  <si>
    <t>НТ000013667</t>
  </si>
  <si>
    <t>'26687022</t>
  </si>
  <si>
    <t>Пакеты для чая 100г белые</t>
  </si>
  <si>
    <t>НТ000029822</t>
  </si>
  <si>
    <t>'26687106</t>
  </si>
  <si>
    <t>Н0000005115</t>
  </si>
  <si>
    <t>'26687004</t>
  </si>
  <si>
    <t>Пакеты для чая 100г зеленые</t>
  </si>
  <si>
    <t>10/900</t>
  </si>
  <si>
    <t>НТ000013666</t>
  </si>
  <si>
    <t>'26687020</t>
  </si>
  <si>
    <t>Пакеты для чая 100г красные</t>
  </si>
  <si>
    <t>НТ000012254</t>
  </si>
  <si>
    <t>'26687017</t>
  </si>
  <si>
    <t>Пакеты для чая 100г крафт РЧК</t>
  </si>
  <si>
    <t>10/1 000</t>
  </si>
  <si>
    <t>НТ000020608</t>
  </si>
  <si>
    <t>'26687036</t>
  </si>
  <si>
    <t>Пакеты для чая 100г прозрачные</t>
  </si>
  <si>
    <t>НТ000014069</t>
  </si>
  <si>
    <t>'26687024</t>
  </si>
  <si>
    <t>Пакеты для чая 100г салатовые</t>
  </si>
  <si>
    <t>Н0000003338</t>
  </si>
  <si>
    <t>'26687003</t>
  </si>
  <si>
    <t>Пакеты для чая 100г синие</t>
  </si>
  <si>
    <t>НТ000028783</t>
  </si>
  <si>
    <t>'26687101</t>
  </si>
  <si>
    <t>Н0000004691</t>
  </si>
  <si>
    <t>'26687005</t>
  </si>
  <si>
    <t>Пакеты для чая 250гр зеленые</t>
  </si>
  <si>
    <t>НТ000020347</t>
  </si>
  <si>
    <t>'26687032</t>
  </si>
  <si>
    <t>Пакеты для чая 250гр золотые</t>
  </si>
  <si>
    <t>НТ000020348</t>
  </si>
  <si>
    <t>'26687033</t>
  </si>
  <si>
    <t>Пакеты для чая 250гр красные</t>
  </si>
  <si>
    <t>НТ000020607</t>
  </si>
  <si>
    <t>'26687035</t>
  </si>
  <si>
    <t>Пакеты для чая 50г прозрачные</t>
  </si>
  <si>
    <t>НТ000019174</t>
  </si>
  <si>
    <t>'26687031</t>
  </si>
  <si>
    <t>Пакеты для чая 50г белые</t>
  </si>
  <si>
    <t>Н0000004715</t>
  </si>
  <si>
    <t>'26687002</t>
  </si>
  <si>
    <t>Пакеты для чая 50г золотые</t>
  </si>
  <si>
    <t>НТ000016198</t>
  </si>
  <si>
    <t>'26687028</t>
  </si>
  <si>
    <t>Пакеты для чая 50г красные</t>
  </si>
  <si>
    <t>НТ000021279</t>
  </si>
  <si>
    <t>'26687043</t>
  </si>
  <si>
    <t>Пакеты для чая 50г крафт (TeaCollection)</t>
  </si>
  <si>
    <t>НТ000022310</t>
  </si>
  <si>
    <t>'26687053</t>
  </si>
  <si>
    <t>Пакеты для чая 50г крафт РЧК</t>
  </si>
  <si>
    <t>НТ000013668</t>
  </si>
  <si>
    <t>'26687021</t>
  </si>
  <si>
    <t>Пакеты для чая 50г салатовые</t>
  </si>
  <si>
    <t>Н0000005381</t>
  </si>
  <si>
    <t>'26687007</t>
  </si>
  <si>
    <t>Пакеты для чая 50г серебряные</t>
  </si>
  <si>
    <t>НТ000022314</t>
  </si>
  <si>
    <t>'26687054</t>
  </si>
  <si>
    <t>Пакеты для чая 50г черные</t>
  </si>
  <si>
    <t>НТ000014519</t>
  </si>
  <si>
    <t>'26687026</t>
  </si>
  <si>
    <t>Фильтр-пакеты для заваривания чая "РЧК" (1*100шт) 180х85 (карман 135х85)</t>
  </si>
  <si>
    <t>НТ000011957</t>
  </si>
  <si>
    <t>'26687014</t>
  </si>
  <si>
    <t>Фильтр-пакеты для заваривания чая "РЧК" (1*50шт) 80х125 (карман 80х85)</t>
  </si>
  <si>
    <t>Технологическое оборудование для продажи чая</t>
  </si>
  <si>
    <t>Н0000005252</t>
  </si>
  <si>
    <t>'23666095</t>
  </si>
  <si>
    <t>Банка "Черный японец" 450 гр. (150*100*100мм)</t>
  </si>
  <si>
    <t>Н0000000415</t>
  </si>
  <si>
    <t>'23666003</t>
  </si>
  <si>
    <t>Банка 1000 мл. (127*127*175мм)</t>
  </si>
  <si>
    <t>НТ000012170</t>
  </si>
  <si>
    <t>'23666355</t>
  </si>
  <si>
    <t>Банка 1000 мл. (узкая серая) (90*200*260 мм)</t>
  </si>
  <si>
    <t>НТ000012687</t>
  </si>
  <si>
    <t>'23666355-1 Б/У</t>
  </si>
  <si>
    <t>Банка 1000 мл. (узкая серая) (90*200*260 мм) Б/У</t>
  </si>
  <si>
    <t>Н0000004730</t>
  </si>
  <si>
    <t>'23666078</t>
  </si>
  <si>
    <t>Банка 1000 мл. (узкая) (90*200*260 мм)</t>
  </si>
  <si>
    <t>Н0000003283</t>
  </si>
  <si>
    <t>'227С-1</t>
  </si>
  <si>
    <t>Банка 1000 мл. Б/У</t>
  </si>
  <si>
    <t>Н0000000414</t>
  </si>
  <si>
    <t>'23666002</t>
  </si>
  <si>
    <t>Банка 1500 мл. (145*145*220 мм)</t>
  </si>
  <si>
    <t>Н0000002541</t>
  </si>
  <si>
    <t>'23666002 б/у</t>
  </si>
  <si>
    <t>Банка 1500 мл. Б/У</t>
  </si>
  <si>
    <t>НТ000012169</t>
  </si>
  <si>
    <t>'23666354</t>
  </si>
  <si>
    <t>Банка 1500 мл. серая (145*145*220 мм)</t>
  </si>
  <si>
    <t>Н0000000413</t>
  </si>
  <si>
    <t>'23666001</t>
  </si>
  <si>
    <t>Банка 2000 мл. (171*171*270 мм)</t>
  </si>
  <si>
    <t>Н0000003337</t>
  </si>
  <si>
    <t>'227А</t>
  </si>
  <si>
    <t>Банка 2000 мл. б/у</t>
  </si>
  <si>
    <t>Н0000003732</t>
  </si>
  <si>
    <t>'211320-1</t>
  </si>
  <si>
    <t>Банка стекло 2000 мл. Б/У</t>
  </si>
  <si>
    <t>НТ000017442</t>
  </si>
  <si>
    <t>'43-72900</t>
  </si>
  <si>
    <t>НТ000025162</t>
  </si>
  <si>
    <t>'25077017</t>
  </si>
  <si>
    <t>Банка стекло со стекл.крышкой "Куб" 2100 мл</t>
  </si>
  <si>
    <t>НТ000027287</t>
  </si>
  <si>
    <t>'25077017Б/у</t>
  </si>
  <si>
    <t>Банка стекло со стекл.крышкой "Куб" 2100 мл, Б/У</t>
  </si>
  <si>
    <t>Н0000006010</t>
  </si>
  <si>
    <t>'25077012</t>
  </si>
  <si>
    <t>Банка стекло со стекл.крышкой "Хай-Тек" 1240 мл</t>
  </si>
  <si>
    <t>Н0000007063</t>
  </si>
  <si>
    <t>'25077015 б/у</t>
  </si>
  <si>
    <t>Банка стекло со стекл.крышкой "Хай-Тек" 2100 мл Б/У</t>
  </si>
  <si>
    <t>НТ000030630</t>
  </si>
  <si>
    <t>'26496016</t>
  </si>
  <si>
    <t>НТ000026751</t>
  </si>
  <si>
    <t>'26496015</t>
  </si>
  <si>
    <t>Клипса для пакетов (1000 шт в уп-ке) золотая</t>
  </si>
  <si>
    <t>Н0000007465</t>
  </si>
  <si>
    <t>'26496003</t>
  </si>
  <si>
    <t>Клипса для пакетов (1000 шт в уп-ке) золотая Европа</t>
  </si>
  <si>
    <t>НТ000017443</t>
  </si>
  <si>
    <t>'01-4310К</t>
  </si>
  <si>
    <t>НТ000021787</t>
  </si>
  <si>
    <t>'26496013</t>
  </si>
  <si>
    <t>Совочек 50 гр.</t>
  </si>
  <si>
    <t>1/300</t>
  </si>
  <si>
    <t>Н0000006870</t>
  </si>
  <si>
    <t>'23666162</t>
  </si>
  <si>
    <t>Технологическое оборудование</t>
  </si>
  <si>
    <t>НТ000026334</t>
  </si>
  <si>
    <t>'9908017</t>
  </si>
  <si>
    <t>Вывеска_формованный световой логотип РЧК (600*485*90мм)</t>
  </si>
  <si>
    <t>Н0000003856</t>
  </si>
  <si>
    <t>'МС6/С10</t>
  </si>
  <si>
    <t>Кофемолка МАСАР МС6/С10 серый металик</t>
  </si>
  <si>
    <t>ИТАЛИЯ</t>
  </si>
  <si>
    <t>НТ000021633</t>
  </si>
  <si>
    <t>'22463208</t>
  </si>
  <si>
    <t>Набор для Ти-тестера (6 пиал+6 чашек с крышкой)</t>
  </si>
  <si>
    <t>Принадлежности для продажи кофе</t>
  </si>
  <si>
    <t>НТ000027883</t>
  </si>
  <si>
    <t>'7330307</t>
  </si>
  <si>
    <t>рул</t>
  </si>
  <si>
    <t>Декоративные корзины</t>
  </si>
  <si>
    <t>НТ000006454</t>
  </si>
  <si>
    <t>'29462027</t>
  </si>
  <si>
    <t>1/5</t>
  </si>
  <si>
    <t>НТ000007780</t>
  </si>
  <si>
    <t>'29462036</t>
  </si>
  <si>
    <t>Корзина плетеная "Ассорти" (средняя)</t>
  </si>
  <si>
    <t>НТ000012720</t>
  </si>
  <si>
    <t>'29462092</t>
  </si>
  <si>
    <t>Корзина плетеная "Венец" (средняя)</t>
  </si>
  <si>
    <t>НТ000012718</t>
  </si>
  <si>
    <t>'29462090</t>
  </si>
  <si>
    <t>НТ000006453</t>
  </si>
  <si>
    <t>'29462026</t>
  </si>
  <si>
    <t>Корзина плетеная "Соломенная шляпка" (малая)</t>
  </si>
  <si>
    <t>НТ000006452</t>
  </si>
  <si>
    <t>'29462025</t>
  </si>
  <si>
    <t>Шкатулки</t>
  </si>
  <si>
    <t>Подарочные мешочки</t>
  </si>
  <si>
    <t>НТ000007891</t>
  </si>
  <si>
    <t>'72160003</t>
  </si>
  <si>
    <t>10/1 500</t>
  </si>
  <si>
    <t>НТ000007892</t>
  </si>
  <si>
    <t>'72160004</t>
  </si>
  <si>
    <t>НТ000007871</t>
  </si>
  <si>
    <t>'72160001</t>
  </si>
  <si>
    <t>Декоративные ленточки</t>
  </si>
  <si>
    <t>НТ000027565</t>
  </si>
  <si>
    <t>'23480230</t>
  </si>
  <si>
    <t>Лента атлас 10мм*25ярд Желтая</t>
  </si>
  <si>
    <t>НТ000027567</t>
  </si>
  <si>
    <t>'23480232</t>
  </si>
  <si>
    <t>Лента атлас 10мм*25ярд Красная</t>
  </si>
  <si>
    <t>НТ000027571</t>
  </si>
  <si>
    <t>'23480236</t>
  </si>
  <si>
    <t>Лента атлас 10мм*25ярд Лимонная</t>
  </si>
  <si>
    <t>НТ000027572</t>
  </si>
  <si>
    <t>'23480237</t>
  </si>
  <si>
    <t>Лента атлас 10мм*25ярд Синяя</t>
  </si>
  <si>
    <t>НТ000027568</t>
  </si>
  <si>
    <t>'23480233</t>
  </si>
  <si>
    <t>Лента атлас 15мм*25ярд Зеленая</t>
  </si>
  <si>
    <t>НТ000014766</t>
  </si>
  <si>
    <t>'23480204</t>
  </si>
  <si>
    <t>Лента атлас 2,5см*20м, салатовая</t>
  </si>
  <si>
    <t>НТ000021413</t>
  </si>
  <si>
    <t>'23480320</t>
  </si>
  <si>
    <t>НТ000022902</t>
  </si>
  <si>
    <t>'23480222</t>
  </si>
  <si>
    <t>Лента атлас 2,5см*25ярд коричневая</t>
  </si>
  <si>
    <t>НТ000027569</t>
  </si>
  <si>
    <t>'23480234</t>
  </si>
  <si>
    <t>Лента атлас 20мм*25ярд Оранжевая</t>
  </si>
  <si>
    <t>НТ000027570</t>
  </si>
  <si>
    <t>'23480235</t>
  </si>
  <si>
    <t>Лента атлас 20мм*25ярд Серый</t>
  </si>
  <si>
    <t>НТ000027573</t>
  </si>
  <si>
    <t>'23480238</t>
  </si>
  <si>
    <t>Лента атлас 20мм*25ярд Сиреневая</t>
  </si>
  <si>
    <t>НТ000017155</t>
  </si>
  <si>
    <t>'23480213</t>
  </si>
  <si>
    <t>Лента атлас 2см*25м оливковая</t>
  </si>
  <si>
    <t>НТ000017152</t>
  </si>
  <si>
    <t>'23480210</t>
  </si>
  <si>
    <t>Лента атлас 2см*25м св. розовая</t>
  </si>
  <si>
    <t>НТ000024702</t>
  </si>
  <si>
    <t>'23480321</t>
  </si>
  <si>
    <t>НТ000007912</t>
  </si>
  <si>
    <t>'88990002</t>
  </si>
  <si>
    <t>91,4/4 113</t>
  </si>
  <si>
    <t>НТ000007911</t>
  </si>
  <si>
    <t>'88990001</t>
  </si>
  <si>
    <t>НТ000007913</t>
  </si>
  <si>
    <t>'88990003</t>
  </si>
  <si>
    <t>НТ000007914</t>
  </si>
  <si>
    <t>'88990004</t>
  </si>
  <si>
    <t>НТ000007915</t>
  </si>
  <si>
    <t>'88990005</t>
  </si>
  <si>
    <t>НТ000007916</t>
  </si>
  <si>
    <t>'88990006</t>
  </si>
  <si>
    <t>22,8/3 648</t>
  </si>
  <si>
    <t>НТ000007917</t>
  </si>
  <si>
    <t>'88990007</t>
  </si>
  <si>
    <t>50/16 000</t>
  </si>
  <si>
    <t>НТ000007920</t>
  </si>
  <si>
    <t>'88990010</t>
  </si>
  <si>
    <t>НТ000007921</t>
  </si>
  <si>
    <t>'88990011</t>
  </si>
  <si>
    <t>НТ000007919</t>
  </si>
  <si>
    <t>'88990009</t>
  </si>
  <si>
    <t>НТ000013657</t>
  </si>
  <si>
    <t>'23480200</t>
  </si>
  <si>
    <t>Лента матовая простая 2смх50м желтый (Цена указана за рулон)</t>
  </si>
  <si>
    <t>Банты бабочки</t>
  </si>
  <si>
    <t>Н0000006787</t>
  </si>
  <si>
    <t>'7780005</t>
  </si>
  <si>
    <t>Подарочная упаковка</t>
  </si>
  <si>
    <t>Н0000008470</t>
  </si>
  <si>
    <t>'23666251</t>
  </si>
  <si>
    <t>НТ000016055</t>
  </si>
  <si>
    <t>'312015033</t>
  </si>
  <si>
    <t>НОВОГОДНЯЯ упаковка подарочная "Новогодние гирлядны"</t>
  </si>
  <si>
    <t>1/2 500</t>
  </si>
  <si>
    <t>НТ000023135</t>
  </si>
  <si>
    <t>'23480610</t>
  </si>
  <si>
    <t>Пленка матовая 60см*10м, цв.салатовый</t>
  </si>
  <si>
    <t>НТ000016552</t>
  </si>
  <si>
    <t>'23480606</t>
  </si>
  <si>
    <t>Плёнка прозрачная в рулоне. Ширина 0,8м.</t>
  </si>
  <si>
    <t>НТ000013849</t>
  </si>
  <si>
    <t>'23480602</t>
  </si>
  <si>
    <t>Плёнка прозрачная в рулоне. Ширина 1м.</t>
  </si>
  <si>
    <t>Н0000007070</t>
  </si>
  <si>
    <t>'9907078</t>
  </si>
  <si>
    <t>Пленка упаковочная РЧК 1шт=10м</t>
  </si>
  <si>
    <t>НТ000026810</t>
  </si>
  <si>
    <t>'23480904-3</t>
  </si>
  <si>
    <t>НТ000026809</t>
  </si>
  <si>
    <t>'23480904-2</t>
  </si>
  <si>
    <t>НТ000026808</t>
  </si>
  <si>
    <t>'23480904-1</t>
  </si>
  <si>
    <t>НТ000030214</t>
  </si>
  <si>
    <t>'7405670</t>
  </si>
  <si>
    <t>НТ000030216</t>
  </si>
  <si>
    <t>'7405672</t>
  </si>
  <si>
    <t>НТ000030218</t>
  </si>
  <si>
    <t>'7405674</t>
  </si>
  <si>
    <t>НТ000029097</t>
  </si>
  <si>
    <t>'9909055</t>
  </si>
  <si>
    <t>НТ000027790</t>
  </si>
  <si>
    <t>'9909052</t>
  </si>
  <si>
    <t>НТ000027789</t>
  </si>
  <si>
    <t>'9909051</t>
  </si>
  <si>
    <t>НТ000029112</t>
  </si>
  <si>
    <t>'9909056</t>
  </si>
  <si>
    <t>Подарочная коробка Новогодняя (Цитрусы)</t>
  </si>
  <si>
    <t>НТ000014774</t>
  </si>
  <si>
    <t>'9909031</t>
  </si>
  <si>
    <t>НТ000020059</t>
  </si>
  <si>
    <t>'9904020</t>
  </si>
  <si>
    <t>НТ000030215</t>
  </si>
  <si>
    <t>'7405671</t>
  </si>
  <si>
    <t>НТ000030217</t>
  </si>
  <si>
    <t>'7405673</t>
  </si>
  <si>
    <t>НТ000013893</t>
  </si>
  <si>
    <t>'23480700</t>
  </si>
  <si>
    <t>НТ000025563</t>
  </si>
  <si>
    <t>'23480905</t>
  </si>
  <si>
    <t>Подложка квадратная Золото/Серебро 20*20 см</t>
  </si>
  <si>
    <t>НТ000017235</t>
  </si>
  <si>
    <t>'23480902</t>
  </si>
  <si>
    <t>Подложка под торт Золото/Серебро 22 см</t>
  </si>
  <si>
    <t>НТ000017234</t>
  </si>
  <si>
    <t>'23480901</t>
  </si>
  <si>
    <t>Подложка под торт Золото/Серебро 26 см</t>
  </si>
  <si>
    <t>НТ000017233</t>
  </si>
  <si>
    <t>'23480900</t>
  </si>
  <si>
    <t>Подложка под торт Золото/Серебро 30 см</t>
  </si>
  <si>
    <t>НТ000025564</t>
  </si>
  <si>
    <t>'23480906</t>
  </si>
  <si>
    <t>Подложка прямоугольная Золото/Серебро 11*21 см</t>
  </si>
  <si>
    <t>НТ000021648</t>
  </si>
  <si>
    <t>'23480903-1</t>
  </si>
  <si>
    <t>ДЕКОР</t>
  </si>
  <si>
    <t>НТ000019587</t>
  </si>
  <si>
    <t>'23480313</t>
  </si>
  <si>
    <t>Бумага гофрированная простая 17ЕЗ/1703 нежно голубой</t>
  </si>
  <si>
    <t>НТ000027816</t>
  </si>
  <si>
    <t>'23480710</t>
  </si>
  <si>
    <t>НТ000014763</t>
  </si>
  <si>
    <t>'23480303</t>
  </si>
  <si>
    <t>Бумага гофрированная простая 50смх2,5м 557 васильковый</t>
  </si>
  <si>
    <t>НТ000016284</t>
  </si>
  <si>
    <t>'23480305</t>
  </si>
  <si>
    <t>Бумага гофрированная простая 50смх2,5м 558 салатовый</t>
  </si>
  <si>
    <t>НТ000026837</t>
  </si>
  <si>
    <t>'23480324</t>
  </si>
  <si>
    <t>Бумага гофрированная простая 50смх2,5м 576 светло- оранжевый</t>
  </si>
  <si>
    <t>НТ000014764</t>
  </si>
  <si>
    <t>'23480304</t>
  </si>
  <si>
    <t>Бумага гофрированная простая 50смх2,5м 580 красный</t>
  </si>
  <si>
    <t>НТ000013654</t>
  </si>
  <si>
    <t>'23480300</t>
  </si>
  <si>
    <t>Бумага гофрированная простая 50смх2,5м желтый</t>
  </si>
  <si>
    <t>НТ000013656</t>
  </si>
  <si>
    <t>'23480302</t>
  </si>
  <si>
    <t>Бумага гофрированная простая 50смх2,5м зеленый</t>
  </si>
  <si>
    <t>НТ000013655</t>
  </si>
  <si>
    <t>'23480301</t>
  </si>
  <si>
    <t>Бумага гофрированная простая 50смх2,5м коричневый</t>
  </si>
  <si>
    <t>нет до 23.08.2024-24.08.2024</t>
  </si>
  <si>
    <t>НТ000019588</t>
  </si>
  <si>
    <t>'23480314</t>
  </si>
  <si>
    <t>Бумага гофрированная простая 591 изумрудный</t>
  </si>
  <si>
    <t>НТ000025003</t>
  </si>
  <si>
    <t>'23480322</t>
  </si>
  <si>
    <t>НТ000029101</t>
  </si>
  <si>
    <t>'23480728</t>
  </si>
  <si>
    <t>НТ000029100</t>
  </si>
  <si>
    <t>'23480727</t>
  </si>
  <si>
    <t>НТ000026033</t>
  </si>
  <si>
    <t>'23480709</t>
  </si>
  <si>
    <t>НТ000026031</t>
  </si>
  <si>
    <t>'23480707</t>
  </si>
  <si>
    <t>НТ000026032</t>
  </si>
  <si>
    <t>'23480708</t>
  </si>
  <si>
    <t>Бумага крафт ПИСЬМО 70см*10м</t>
  </si>
  <si>
    <t>НТ000016214</t>
  </si>
  <si>
    <t>'23480411</t>
  </si>
  <si>
    <t>Ветка "Анютины Глазки" 32см</t>
  </si>
  <si>
    <t>НТ000016215</t>
  </si>
  <si>
    <t>'23480412</t>
  </si>
  <si>
    <t>Ветка "Оранжевые ягоды" 70см</t>
  </si>
  <si>
    <t>1/180</t>
  </si>
  <si>
    <t>НТ000020890</t>
  </si>
  <si>
    <t>'23480448</t>
  </si>
  <si>
    <t>Декор "Белоснежная ветвь" 70 см</t>
  </si>
  <si>
    <t>НТ000022289</t>
  </si>
  <si>
    <t>'23480470</t>
  </si>
  <si>
    <t>Декор "Белоснежный" 18 см</t>
  </si>
  <si>
    <t>1/600</t>
  </si>
  <si>
    <t>НТ000020892</t>
  </si>
  <si>
    <t>'23480450</t>
  </si>
  <si>
    <t>1/480</t>
  </si>
  <si>
    <t>НТ000016231</t>
  </si>
  <si>
    <t>'23480426</t>
  </si>
  <si>
    <t>Декор "Боярышник" 78см</t>
  </si>
  <si>
    <t>НТ000022282</t>
  </si>
  <si>
    <t>'23480463</t>
  </si>
  <si>
    <t>1/96</t>
  </si>
  <si>
    <t>НТ000020860</t>
  </si>
  <si>
    <t>'23480455</t>
  </si>
  <si>
    <t>Декор "Букет Пионы/Гортензия" бордо, 50 см</t>
  </si>
  <si>
    <t>НТ000022284</t>
  </si>
  <si>
    <t>'23480465</t>
  </si>
  <si>
    <t>НТ000022283</t>
  </si>
  <si>
    <t>'23480464</t>
  </si>
  <si>
    <t>НТ000020891</t>
  </si>
  <si>
    <t>'23480449</t>
  </si>
  <si>
    <t>Декор "Ветвь гибкая (ягоды/шишки)" 100 см</t>
  </si>
  <si>
    <t>НТ000020862</t>
  </si>
  <si>
    <t>'23480457</t>
  </si>
  <si>
    <t>Декор "Ветка сакуры" оранж, 50 см</t>
  </si>
  <si>
    <t>1/540</t>
  </si>
  <si>
    <t>НТ000020864</t>
  </si>
  <si>
    <t>'23480459</t>
  </si>
  <si>
    <t>Декор "Камелия бордовая" 30см</t>
  </si>
  <si>
    <t>НТ000020881</t>
  </si>
  <si>
    <t>'23480440</t>
  </si>
  <si>
    <t>Декор "Красные ягоды/шишка" 55 см</t>
  </si>
  <si>
    <t>НТ000020886</t>
  </si>
  <si>
    <t>'23480452</t>
  </si>
  <si>
    <t>НТ000020885</t>
  </si>
  <si>
    <t>'23480444</t>
  </si>
  <si>
    <t>Декор "Новогодние ягоды" 58 см</t>
  </si>
  <si>
    <t>НТ000022288</t>
  </si>
  <si>
    <t>'23480469</t>
  </si>
  <si>
    <t>Декор "Новогодний" 26 см</t>
  </si>
  <si>
    <t>НТ000022281</t>
  </si>
  <si>
    <t>'23480462</t>
  </si>
  <si>
    <t>1/120</t>
  </si>
  <si>
    <t>НТ000020884</t>
  </si>
  <si>
    <t>'23480443</t>
  </si>
  <si>
    <t>НТ000021012</t>
  </si>
  <si>
    <t>'23480438-2</t>
  </si>
  <si>
    <t>Декор "Осенние листья" (оранжевые)</t>
  </si>
  <si>
    <t>НТ000021038</t>
  </si>
  <si>
    <t>'23480461</t>
  </si>
  <si>
    <t>Декор "Пасхальный" 34 см</t>
  </si>
  <si>
    <t>1/360</t>
  </si>
  <si>
    <t>НТ000022290</t>
  </si>
  <si>
    <t>'23480471</t>
  </si>
  <si>
    <t>Декор "Праздничные дары" 23 см</t>
  </si>
  <si>
    <t>НТ000020865</t>
  </si>
  <si>
    <t>'23480460</t>
  </si>
  <si>
    <t>НТ000022287</t>
  </si>
  <si>
    <t>'23480468</t>
  </si>
  <si>
    <t>НТ000020880</t>
  </si>
  <si>
    <t>'23480439</t>
  </si>
  <si>
    <t>Декор "С Пасхой/ландыши"</t>
  </si>
  <si>
    <t>НТ000020883</t>
  </si>
  <si>
    <t>'23480442</t>
  </si>
  <si>
    <t>Декор "Яблоневый цвет" 18 см</t>
  </si>
  <si>
    <t>1/1 152</t>
  </si>
  <si>
    <t>НТ000020882</t>
  </si>
  <si>
    <t>'23480441</t>
  </si>
  <si>
    <t>1/960</t>
  </si>
  <si>
    <t>НТ000020888</t>
  </si>
  <si>
    <t>'23480446</t>
  </si>
  <si>
    <t>Декор "Ягодки-1" 16 см</t>
  </si>
  <si>
    <t>НТ000020889</t>
  </si>
  <si>
    <t>'23480447</t>
  </si>
  <si>
    <t>НТ000020895</t>
  </si>
  <si>
    <t>'23480454</t>
  </si>
  <si>
    <t>НТ000025010</t>
  </si>
  <si>
    <t>'23480226</t>
  </si>
  <si>
    <t>Лента атлас 2см*25м белая</t>
  </si>
  <si>
    <t>НТ000029043</t>
  </si>
  <si>
    <t>'23480721</t>
  </si>
  <si>
    <t>НТ000029044</t>
  </si>
  <si>
    <t>'23480722</t>
  </si>
  <si>
    <t>НТ000029045</t>
  </si>
  <si>
    <t>'23480723</t>
  </si>
  <si>
    <t>НТ000029046</t>
  </si>
  <si>
    <t>'23480724</t>
  </si>
  <si>
    <t>НТ000029047</t>
  </si>
  <si>
    <t>'23480725</t>
  </si>
  <si>
    <t>НТ000029048</t>
  </si>
  <si>
    <t>'23480726</t>
  </si>
  <si>
    <t>НТ000029040</t>
  </si>
  <si>
    <t>'23480718</t>
  </si>
  <si>
    <t>НТ000029041</t>
  </si>
  <si>
    <t>'23480719</t>
  </si>
  <si>
    <t>НТ000029042</t>
  </si>
  <si>
    <t>'23480720</t>
  </si>
  <si>
    <t>НТ000016230</t>
  </si>
  <si>
    <t>'23480425</t>
  </si>
  <si>
    <t>Новогодний венок 38см</t>
  </si>
  <si>
    <t>НТ000029033</t>
  </si>
  <si>
    <t>'23480711</t>
  </si>
  <si>
    <t>НТ000029034</t>
  </si>
  <si>
    <t>'23480712</t>
  </si>
  <si>
    <t>НТ000029035</t>
  </si>
  <si>
    <t>'23480713</t>
  </si>
  <si>
    <t>НТ000029036</t>
  </si>
  <si>
    <t>'23480714</t>
  </si>
  <si>
    <t>НТ000029037</t>
  </si>
  <si>
    <t>'23480715</t>
  </si>
  <si>
    <t>Каркасы декоративные, наполнители</t>
  </si>
  <si>
    <t>НТ000023898</t>
  </si>
  <si>
    <t>'23480134</t>
  </si>
  <si>
    <t>Каркас для букета 25см, конус, сизаль (гладкий), белый</t>
  </si>
  <si>
    <t>НТ000027788</t>
  </si>
  <si>
    <t>'23480135</t>
  </si>
  <si>
    <t>НТ000016550</t>
  </si>
  <si>
    <t>'23480110</t>
  </si>
  <si>
    <t>Каркас для букета 25см, конус, сизаль (гладкий), желтый</t>
  </si>
  <si>
    <t>НТ000013661</t>
  </si>
  <si>
    <t>'23480100</t>
  </si>
  <si>
    <t>Каркас для букета 25см, конус, сизаль (гладкий), красный</t>
  </si>
  <si>
    <t>НТ000016437</t>
  </si>
  <si>
    <t>'23480106</t>
  </si>
  <si>
    <t>Каркас для букета 25см, конус, сизаль (гладкий), розовый</t>
  </si>
  <si>
    <t>НТ000014761</t>
  </si>
  <si>
    <t>'23480105</t>
  </si>
  <si>
    <t>Каркас для букета 25см, конус, сизаль (гладкий), салатовый</t>
  </si>
  <si>
    <t>НТ000018646</t>
  </si>
  <si>
    <t>'23480116</t>
  </si>
  <si>
    <t>Каркас для букета 25см. ротанг жёлтый</t>
  </si>
  <si>
    <t>НТ000018645</t>
  </si>
  <si>
    <t>'23480115</t>
  </si>
  <si>
    <t>Каркас для букета 25см.ротанг зелёный</t>
  </si>
  <si>
    <t>НТ000018644</t>
  </si>
  <si>
    <t>'23480114</t>
  </si>
  <si>
    <t>Каркас для букета 25см.ротанг розовый</t>
  </si>
  <si>
    <t>НТ000016551</t>
  </si>
  <si>
    <t>'23480111</t>
  </si>
  <si>
    <t>Каркас Ромашка для букета 25 см, желтый</t>
  </si>
  <si>
    <t>НТ000013751</t>
  </si>
  <si>
    <t>'23480101</t>
  </si>
  <si>
    <t>Каркас Ромашка для букета 25 см, красный</t>
  </si>
  <si>
    <t>НТ000013961</t>
  </si>
  <si>
    <t>'23480102</t>
  </si>
  <si>
    <t>Каркас Ромашка для букета 25 см, салатовый</t>
  </si>
  <si>
    <t>НТ000016440</t>
  </si>
  <si>
    <t>'23480109</t>
  </si>
  <si>
    <t>Каркас Ромашка для букета 25 см, светло-розовый</t>
  </si>
  <si>
    <t>НТ000013962</t>
  </si>
  <si>
    <t>'23480103</t>
  </si>
  <si>
    <t>Каркас Ромашка для букета 25 см. зеленый</t>
  </si>
  <si>
    <t>НТ000026812</t>
  </si>
  <si>
    <t>'23480220-2</t>
  </si>
  <si>
    <t>НТ000026814</t>
  </si>
  <si>
    <t>'23480220-4</t>
  </si>
  <si>
    <t>НТ000026816</t>
  </si>
  <si>
    <t>'23480220-6</t>
  </si>
  <si>
    <t>НТ000026815</t>
  </si>
  <si>
    <t>'23480220-5</t>
  </si>
  <si>
    <t>НТ000026813</t>
  </si>
  <si>
    <t>'23480220-3</t>
  </si>
  <si>
    <t>НТ000026811</t>
  </si>
  <si>
    <t>'23480220-1</t>
  </si>
  <si>
    <t>НТ000014070</t>
  </si>
  <si>
    <t>'23480503</t>
  </si>
  <si>
    <t>Наполнитель бумажный Волна Голубой (111) 100гр</t>
  </si>
  <si>
    <t>НТ000023004</t>
  </si>
  <si>
    <t>'23480517</t>
  </si>
  <si>
    <t>Наполнитель бумажный Волна Желтый (103) 100гр</t>
  </si>
  <si>
    <t>НТ000014071</t>
  </si>
  <si>
    <t>'23480504</t>
  </si>
  <si>
    <t>Наполнитель бумажный Волна Зеленая липа (118) 100гр</t>
  </si>
  <si>
    <t>НТ000013663</t>
  </si>
  <si>
    <t>'23480500</t>
  </si>
  <si>
    <t>Наполнитель бумажный Волна Зеленый, 100 гр</t>
  </si>
  <si>
    <t>НТ000020284</t>
  </si>
  <si>
    <t>'23480512</t>
  </si>
  <si>
    <t>Наполнитель бумажный Волна Коралово-красный (116) 100 гр.</t>
  </si>
  <si>
    <t>НТ000013664</t>
  </si>
  <si>
    <t>'23480501</t>
  </si>
  <si>
    <t>Наполнитель бумажный Волна Кремовый, 100 гр</t>
  </si>
  <si>
    <t>НТ000014072</t>
  </si>
  <si>
    <t>'23480505</t>
  </si>
  <si>
    <t>Наполнитель бумажный Волна Старое золото (127) 100гр</t>
  </si>
  <si>
    <t>НТ000029049</t>
  </si>
  <si>
    <t>'23480520</t>
  </si>
  <si>
    <t>Наполнитель бумажный неон-оранжевый 100 гр</t>
  </si>
  <si>
    <t>НТ000019591</t>
  </si>
  <si>
    <t>'23480508</t>
  </si>
  <si>
    <t>Наполнитель бумажный. Волна Розовый. 100 гр.</t>
  </si>
  <si>
    <t>РЕКЛАМНЫЕ МАТЕРИАЛЫ</t>
  </si>
  <si>
    <t>НТ000016134</t>
  </si>
  <si>
    <t>'9909036</t>
  </si>
  <si>
    <t>Держатель для наклеек 60*90*8мм (на 20 этикеток)</t>
  </si>
  <si>
    <t>НТ000026172</t>
  </si>
  <si>
    <t>'9901063</t>
  </si>
  <si>
    <t>Каталог Кофе "Santa Fe"</t>
  </si>
  <si>
    <t>НТ000029161</t>
  </si>
  <si>
    <t>'9901067</t>
  </si>
  <si>
    <t>НТ000019167</t>
  </si>
  <si>
    <t>'9901056</t>
  </si>
  <si>
    <t>Каталог чая "Пу-Эр"</t>
  </si>
  <si>
    <t>НТ000015718</t>
  </si>
  <si>
    <t>'9909032</t>
  </si>
  <si>
    <t>Магнит виниловый 120*54мм для наклеек (мал)</t>
  </si>
  <si>
    <t>НТ000012088</t>
  </si>
  <si>
    <t>'9907125</t>
  </si>
  <si>
    <t>Магнит знак "NEW"</t>
  </si>
  <si>
    <t>НТ000030021</t>
  </si>
  <si>
    <t>'9909059</t>
  </si>
  <si>
    <t>10/500</t>
  </si>
  <si>
    <t>НТ000028512</t>
  </si>
  <si>
    <t>'9909053</t>
  </si>
  <si>
    <t>НТ000028955</t>
  </si>
  <si>
    <t>'9909054</t>
  </si>
  <si>
    <t>НТ000029157</t>
  </si>
  <si>
    <t>'9909057</t>
  </si>
  <si>
    <t>Пакет "С Новым годом!" ( 23*34, п/э )</t>
  </si>
  <si>
    <t>НТ000030489</t>
  </si>
  <si>
    <t>'9909060</t>
  </si>
  <si>
    <t>НТ000013586</t>
  </si>
  <si>
    <t>'9909025</t>
  </si>
  <si>
    <t>Пакет-майка РЧК для упаковки Подарочных корзин и Чайных букетов (44*68см)</t>
  </si>
  <si>
    <t>НТ000026642</t>
  </si>
  <si>
    <t>'9907049</t>
  </si>
  <si>
    <t>НТ000030236</t>
  </si>
  <si>
    <t>'7405676</t>
  </si>
  <si>
    <t>НТ000030235</t>
  </si>
  <si>
    <t>'7405675</t>
  </si>
  <si>
    <t>НТ000030751</t>
  </si>
  <si>
    <t>'9901072-3</t>
  </si>
  <si>
    <t>НТ000030755</t>
  </si>
  <si>
    <t>'9901072-7</t>
  </si>
  <si>
    <t>НТ000030753</t>
  </si>
  <si>
    <t>'9901072-5</t>
  </si>
  <si>
    <t>НТ000030750</t>
  </si>
  <si>
    <t>'9901072-2</t>
  </si>
  <si>
    <t>НТ000030754</t>
  </si>
  <si>
    <t>'9901072-6</t>
  </si>
  <si>
    <t>НТ000030752</t>
  </si>
  <si>
    <t>'9901072-4</t>
  </si>
  <si>
    <t>НТ000030749</t>
  </si>
  <si>
    <t>'9901072-1</t>
  </si>
  <si>
    <t>НТ000030748</t>
  </si>
  <si>
    <t>'9901071</t>
  </si>
  <si>
    <r>
      <t xml:space="preserve">Пакет для чая "Конус" большой (19*33) (200 шт/упаковка) </t>
    </r>
    <r>
      <rPr>
        <b/>
        <i/>
        <sz val="12"/>
        <color indexed="10"/>
        <rFont val="Arial"/>
        <family val="2"/>
      </rPr>
      <t>Акция! Скидка -20% с 31.07.2024  по 30.09.2024. Цена указана до применения скидки.</t>
    </r>
  </si>
  <si>
    <r>
      <t xml:space="preserve">Пакет для чая "Конус" маленький (11*20) (200 шт/упаковка) </t>
    </r>
    <r>
      <rPr>
        <b/>
        <i/>
        <sz val="12"/>
        <color indexed="10"/>
        <rFont val="Arial"/>
        <family val="2"/>
      </rPr>
      <t>Акция! Скидка -20% с 31.07.2024  по 30.09.2024. Цена указана до применения скидки.</t>
    </r>
  </si>
  <si>
    <r>
      <t xml:space="preserve">Пакет дойпак 13х20х4 сиреневый матовый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</si>
  <si>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Пакеты для чая 100г "Винные" матовые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</si>
  <si>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Пакеты для чая 100г "Винные" матовые (с лого РЧК)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</si>
  <si>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Пакеты для чая 100г "Коррида" матовые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</si>
  <si>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Пакеты для чая 100г "Лимонные" матовые (с лого РЧК)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</si>
  <si>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Пакеты для чая 100г "Плантация" (25 лет РЧК) </t>
    </r>
    <r>
      <rPr>
        <b/>
        <i/>
        <sz val="12"/>
        <color indexed="10"/>
        <rFont val="Arial"/>
        <family val="2"/>
      </rPr>
      <t>Акция! Скидка -10% с 17.05.2024  по 31.08.2024. Цена указана до применения скидки.</t>
    </r>
  </si>
  <si>
    <r>
      <t xml:space="preserve">Пакеты для чая 100г "Птицы" подарочные    </t>
    </r>
    <r>
      <rPr>
        <b/>
        <sz val="12"/>
        <color indexed="12"/>
        <rFont val="Arial"/>
        <family val="2"/>
      </rPr>
      <t>NEW!</t>
    </r>
  </si>
  <si>
    <r>
      <t xml:space="preserve">Пакеты для чая 100г "Тиффани" матовые ( с лого РЧК 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</si>
  <si>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Пакеты для чая 100г "Фламинго" матовые ( с лого РЧК )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-10% с 17.05.2024  по 31.08.2024. Цена указана до применения скидки.</t>
    </r>
  </si>
  <si>
    <r>
      <t xml:space="preserve">Пакеты для чая 100г бронзовые матовые ( с лого РЧК 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</si>
  <si>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Пакеты для чая 100г"Чайный лист"черные (25 лет РЧК)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</si>
  <si>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Банка стекло для варенья и мёда 25 мл    </t>
    </r>
    <r>
      <rPr>
        <b/>
        <sz val="12"/>
        <color indexed="10"/>
        <rFont val="Arial"/>
        <family val="2"/>
      </rPr>
      <t>MAXI</t>
    </r>
    <r>
      <rPr>
        <sz val="12"/>
        <rFont val="Arial"/>
        <family val="2"/>
      </rPr>
      <t xml:space="preserve"> </t>
    </r>
    <r>
      <rPr>
        <i/>
        <sz val="12"/>
        <color indexed="10"/>
        <rFont val="Arial"/>
        <family val="2"/>
      </rPr>
      <t>sale!</t>
    </r>
  </si>
  <si>
    <r>
      <t xml:space="preserve">Клипса для пакетов (1000 шт в уп-ке) красная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</si>
  <si>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Крышка золотая для банки 25 мл    </t>
    </r>
    <r>
      <rPr>
        <b/>
        <sz val="12"/>
        <color indexed="10"/>
        <rFont val="Arial"/>
        <family val="2"/>
      </rPr>
      <t>MAXI</t>
    </r>
    <r>
      <rPr>
        <sz val="12"/>
        <rFont val="Arial"/>
        <family val="2"/>
      </rPr>
      <t xml:space="preserve"> </t>
    </r>
    <r>
      <rPr>
        <i/>
        <sz val="12"/>
        <color indexed="10"/>
        <rFont val="Arial"/>
        <family val="2"/>
      </rPr>
      <t>sale!</t>
    </r>
  </si>
  <si>
    <r>
      <t xml:space="preserve">Шкатулка под фильтр пакеты (дерево) </t>
    </r>
    <r>
      <rPr>
        <b/>
        <i/>
        <sz val="12"/>
        <color indexed="10"/>
        <rFont val="Arial"/>
        <family val="2"/>
      </rPr>
      <t>Акция! Скидка -50% с 15.07.2024  по 31.08.2024. Цена указана до применения скидки.</t>
    </r>
  </si>
  <si>
    <r>
      <t xml:space="preserve">Наклейка застежка "SANTA FE" (300 шт. в рулоне)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</si>
  <si>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Корзина плетеная "Ажурная" (большая) </t>
    </r>
    <r>
      <rPr>
        <b/>
        <i/>
        <sz val="12"/>
        <color indexed="10"/>
        <rFont val="Arial"/>
        <family val="2"/>
      </rPr>
      <t>Акция! Скидка -30% с 15.07.2024  по 31.08.2024. Цена указана до применения скидки.</t>
    </r>
  </si>
  <si>
    <r>
      <t xml:space="preserve">Корзина плетеная "Гамма" (средняя) </t>
    </r>
    <r>
      <rPr>
        <b/>
        <i/>
        <sz val="12"/>
        <color indexed="10"/>
        <rFont val="Arial"/>
        <family val="2"/>
      </rPr>
      <t>Акция! Скидка -30% с 15.07.2024  по 31.08.2024. Цена указана до применения скидки.</t>
    </r>
  </si>
  <si>
    <r>
      <t xml:space="preserve">Корзина плетеная "Соломенная шляпка" (средняя) </t>
    </r>
    <r>
      <rPr>
        <b/>
        <i/>
        <sz val="12"/>
        <color indexed="10"/>
        <rFont val="Arial"/>
        <family val="2"/>
      </rPr>
      <t>Акция! Скидка -30% с 15.07.2024  по 31.08.2024. Цена указана до применения скидки.</t>
    </r>
  </si>
  <si>
    <r>
      <t xml:space="preserve">Подарочный мешочек из органзы (с блестящим рисунком), жёлтый, 15х20 см (10 шт.) </t>
    </r>
    <r>
      <rPr>
        <b/>
        <i/>
        <sz val="12"/>
        <color indexed="10"/>
        <rFont val="Arial"/>
        <family val="2"/>
      </rPr>
      <t>Акция! Скидка -50% с 15.07.2024  по 31.08.2024. Цена указана до применения скидки.</t>
    </r>
  </si>
  <si>
    <r>
      <t xml:space="preserve">Подарочный мешочек из органзы (с блестящим рисунком), золотисто-коричневый, 15х20 см (10 шт.) </t>
    </r>
    <r>
      <rPr>
        <b/>
        <i/>
        <sz val="12"/>
        <color indexed="10"/>
        <rFont val="Arial"/>
        <family val="2"/>
      </rPr>
      <t>Акция! Скидка -50% с 15.07.2024  по 31.08.2024. Цена указана до применения скидки.</t>
    </r>
  </si>
  <si>
    <r>
      <t xml:space="preserve">Подарочный мешочек из органзы (с блестящим рисунком), малиновый, 15х20 см (10 шт.) </t>
    </r>
    <r>
      <rPr>
        <b/>
        <i/>
        <sz val="12"/>
        <color indexed="10"/>
        <rFont val="Arial"/>
        <family val="2"/>
      </rPr>
      <t>Акция! Скидка -50% с 15.07.2024  по 31.08.2024. Цена указана до применения скидки.</t>
    </r>
  </si>
  <si>
    <r>
      <t xml:space="preserve">Лента атлас 2,5см*25м (светло-голубой)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</si>
  <si>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Лента атласная желтая 12мм*22м    </t>
    </r>
    <r>
      <rPr>
        <b/>
        <sz val="12"/>
        <color indexed="12"/>
        <rFont val="Arial"/>
        <family val="2"/>
      </rPr>
      <t>NEW!</t>
    </r>
  </si>
  <si>
    <r>
      <t xml:space="preserve">Лента декоративная 02 органза с блёстками, 25 мм х 91,4 м (Цена указана за 1 метр) </t>
    </r>
    <r>
      <rPr>
        <b/>
        <i/>
        <sz val="12"/>
        <color indexed="10"/>
        <rFont val="Arial"/>
        <family val="2"/>
      </rPr>
      <t>Акция! Скидка -50% с 15.07.2024  по 31.08.2024. Цена указана до применения скидки.</t>
    </r>
  </si>
  <si>
    <r>
      <t xml:space="preserve">Лента декоративная 01 органза с блёстками, 25 мм х 91,4 м (Цена указана за 1 метр) </t>
    </r>
    <r>
      <rPr>
        <b/>
        <i/>
        <sz val="12"/>
        <color indexed="10"/>
        <rFont val="Arial"/>
        <family val="2"/>
      </rPr>
      <t>Акция! Скидка -50% с 15.07.2024  по 31.08.2024. Цена указана до применения скидки.</t>
    </r>
  </si>
  <si>
    <r>
      <t xml:space="preserve">Лента декоративная 03 органза с блёстками, 37 мм х 91,4 м (Цена указана за 1 метр) </t>
    </r>
    <r>
      <rPr>
        <b/>
        <i/>
        <sz val="12"/>
        <color indexed="10"/>
        <rFont val="Arial"/>
        <family val="2"/>
      </rPr>
      <t>Акция! Скидка -50% с 15.07.2024  по 31.08.2024. Цена указана до применения скидки.</t>
    </r>
  </si>
  <si>
    <r>
      <t xml:space="preserve">Лента декоративная 04 органза с блёстками, 37 мм х 91,4 м (Цена указана за 1 метр) </t>
    </r>
    <r>
      <rPr>
        <b/>
        <i/>
        <sz val="12"/>
        <color indexed="10"/>
        <rFont val="Arial"/>
        <family val="2"/>
      </rPr>
      <t>Акция! Скидка -50% с 15.07.2024  по 31.08.2024. Цена указана до применения скидки.</t>
    </r>
  </si>
  <si>
    <r>
      <t xml:space="preserve">Лента декоративная 05 зеленая органза с блёстками, 37 мм х 91,4 м (Цена указана за 1 метр) </t>
    </r>
    <r>
      <rPr>
        <b/>
        <i/>
        <sz val="12"/>
        <color indexed="10"/>
        <rFont val="Arial"/>
        <family val="2"/>
      </rPr>
      <t>Акция! Скидка -50% с 15.07.2024  по 31.08.2024. Цена указана до применения скидки.</t>
    </r>
  </si>
  <si>
    <r>
      <t xml:space="preserve">Лента декоративная органза 06 органза с блёстками, 37 мм х 22,8 м (Цена указана за 1 метр) </t>
    </r>
    <r>
      <rPr>
        <b/>
        <i/>
        <sz val="12"/>
        <color indexed="10"/>
        <rFont val="Arial"/>
        <family val="2"/>
      </rPr>
      <t>Акция! Скидка -50% с 15.07.2024  по 31.08.2024. Цена указана до применения скидки.</t>
    </r>
  </si>
  <si>
    <r>
      <t xml:space="preserve">Лента декоративная органза, металлик золотой, 12,7 мм х 50 м (Цена указана за 1 метр) </t>
    </r>
    <r>
      <rPr>
        <b/>
        <i/>
        <sz val="12"/>
        <color indexed="10"/>
        <rFont val="Arial"/>
        <family val="2"/>
      </rPr>
      <t>Акция! Скидка -50% с 15.07.2024  по 31.08.2024. Цена указана до применения скидки.</t>
    </r>
  </si>
  <si>
    <r>
      <t xml:space="preserve">Лента декоративная, жёлтая сетка, 50 мм х 22,8 м (Цена указана за 1 метр) </t>
    </r>
    <r>
      <rPr>
        <b/>
        <i/>
        <sz val="12"/>
        <color indexed="10"/>
        <rFont val="Arial"/>
        <family val="2"/>
      </rPr>
      <t>Акция! Скидка -50% с 15.07.2024  по 31.08.2024. Цена указана до применения скидки.</t>
    </r>
  </si>
  <si>
    <r>
      <t xml:space="preserve">Лента декоративная, зелёная сетка, 50 мм х 22,8 м (Цена указана за 1 метр) </t>
    </r>
    <r>
      <rPr>
        <b/>
        <i/>
        <sz val="12"/>
        <color indexed="10"/>
        <rFont val="Arial"/>
        <family val="2"/>
      </rPr>
      <t>Акция! Скидка -50% с 15.07.2024  по 31.08.2024. Цена указана до применения скидки.</t>
    </r>
  </si>
  <si>
    <r>
      <t xml:space="preserve">Лента декоративная, красная сетка, 50 мм х 22,8 м (Цена указана за 1 метр) </t>
    </r>
    <r>
      <rPr>
        <b/>
        <i/>
        <sz val="12"/>
        <color indexed="10"/>
        <rFont val="Arial"/>
        <family val="2"/>
      </rPr>
      <t>Акция! Скидка -50% с 15.07.2024  по 31.08.2024. Цена указана до применения скидки.</t>
    </r>
  </si>
  <si>
    <r>
      <t xml:space="preserve">ОбН8 Бант бабочка оранжевый 12 мм *250 мм </t>
    </r>
    <r>
      <rPr>
        <b/>
        <i/>
        <sz val="12"/>
        <color indexed="10"/>
        <rFont val="Arial"/>
        <family val="2"/>
      </rPr>
      <t>Акция! Скидка -30% с 15.07.2024  по 31.08.2024. Цена указана до применения скидки.</t>
    </r>
  </si>
  <si>
    <r>
      <t xml:space="preserve">Набор подарочных коробок для 3-х видов чая ("Ассам 17", "Жасминовый", "Лазурная россыпь") </t>
    </r>
    <r>
      <rPr>
        <b/>
        <i/>
        <sz val="12"/>
        <color indexed="10"/>
        <rFont val="Arial"/>
        <family val="2"/>
      </rPr>
      <t>Акция! Скидка -50% с 17.05.2024  по 31.08.2024. Цена указана до применения скидки.</t>
    </r>
  </si>
  <si>
    <r>
      <t xml:space="preserve">Подарочная уп-ка/цилиндр (клетка) 14*11 </t>
    </r>
    <r>
      <rPr>
        <b/>
        <i/>
        <sz val="12"/>
        <color indexed="10"/>
        <rFont val="Arial"/>
        <family val="2"/>
      </rPr>
      <t>Акция! Скидка -30% с 15.07.2024  по 31.08.2024. Цена указана до применения скидки.</t>
    </r>
  </si>
  <si>
    <r>
      <t xml:space="preserve">Подарочная уп-ка/цилиндр (клетка) 17*13 </t>
    </r>
    <r>
      <rPr>
        <b/>
        <i/>
        <sz val="12"/>
        <color indexed="10"/>
        <rFont val="Arial"/>
        <family val="2"/>
      </rPr>
      <t>Акция! Скидка -30% с 15.07.2024  по 31.08.2024. Цена указана до применения скидки.</t>
    </r>
  </si>
  <si>
    <r>
      <t xml:space="preserve">Подарочная уп-ка/цилиндр (клетка) 20*14 </t>
    </r>
    <r>
      <rPr>
        <b/>
        <i/>
        <sz val="12"/>
        <color indexed="10"/>
        <rFont val="Arial"/>
        <family val="2"/>
      </rPr>
      <t>Акция! Скидка -30% с 15.07.2024  по 31.08.2024. Цена указана до применения скидки.</t>
    </r>
  </si>
  <si>
    <r>
      <t xml:space="preserve">Подарочная коробка "Птицы"/15*15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</si>
  <si>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Подарочная коробка Retro Man / 15*15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</si>
  <si>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Подарочная коробка Гортензии / 15*15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</si>
  <si>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Подарочная коробка на 3 чая (Апельсины)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</si>
  <si>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Подарочная коробка на 4 чая (Лилии в бежевых тонах)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</si>
  <si>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Подарочная коробка на 4 чая (Лилии в зеленых тонах)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</si>
  <si>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Подарочная коробка фирменная РЧК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</si>
  <si>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Подарочная уп-ка ПИОНЫ "шестигранник" </t>
    </r>
    <r>
      <rPr>
        <b/>
        <i/>
        <sz val="12"/>
        <color indexed="10"/>
        <rFont val="Arial"/>
        <family val="2"/>
      </rPr>
      <t>Акция! Скидка -50% с 15.07.2024  по 31.08.2024. Цена указана до применения скидки.</t>
    </r>
  </si>
  <si>
    <r>
      <t xml:space="preserve">Подарочная упаковка на 2 чая Retro Man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</si>
  <si>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Подарочная упаковка на 2 чая Гортензии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</si>
  <si>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Поддон для подарочного набора </t>
    </r>
    <r>
      <rPr>
        <b/>
        <i/>
        <sz val="12"/>
        <color indexed="10"/>
        <rFont val="Arial"/>
        <family val="2"/>
      </rPr>
      <t>Акция! Скидка -50% с 15.07.2024  по 31.08.2024. Цена указана до применения скидки.</t>
    </r>
  </si>
  <si>
    <r>
      <t xml:space="preserve">Упаковка "Шляпная коробка РОЗЫ" 20/12 </t>
    </r>
    <r>
      <rPr>
        <b/>
        <i/>
        <sz val="12"/>
        <color indexed="10"/>
        <rFont val="Arial"/>
        <family val="2"/>
      </rPr>
      <t>Акция! Скидка -30% с 15.07.2024  по 31.08.2024. Цена указана до применения скидки.</t>
    </r>
  </si>
  <si>
    <r>
      <t xml:space="preserve">Бумага гофрированная простая 50смх2,5м 547 брусничный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</si>
  <si>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Бумага гофрированная простая 600 белый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</si>
  <si>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Бумага Жатая 70см*5м однотонная желтый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</si>
  <si>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Бумага Жатая 70см*5м однотонная коралловый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</si>
  <si>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Бумага крафт ВИНТАЖ 60см*10м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</si>
  <si>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Бумага крафт МАРКИ 60см*10м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</si>
  <si>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Декор "Белые ягоды" 27 см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</si>
  <si>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Декор "Букет орхидеи/гортензии" 38 см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-30% с 15.07.2024  по 31.08.2024. Цена указана до применения скидки.</t>
    </r>
  </si>
  <si>
    <r>
      <t xml:space="preserve">Декор "Букет роз"    </t>
    </r>
    <r>
      <rPr>
        <b/>
        <sz val="12"/>
        <color indexed="12"/>
        <rFont val="Arial"/>
        <family val="2"/>
        <charset val="204"/>
      </rPr>
      <t xml:space="preserve">NEW! </t>
    </r>
    <r>
      <rPr>
        <b/>
        <i/>
        <sz val="12"/>
        <color indexed="10"/>
        <rFont val="Arial"/>
        <family val="2"/>
        <charset val="204"/>
      </rPr>
      <t>Акция! Скидка -30% с 15.07.2024  по 31.08.2024. Цена указана до применения скидки.</t>
    </r>
  </si>
  <si>
    <r>
      <t xml:space="preserve">Декор "Букет розы/гортензии"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</si>
  <si>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Декор "Новогодние Спирали" 58 см </t>
    </r>
    <r>
      <rPr>
        <b/>
        <i/>
        <sz val="12"/>
        <color indexed="10"/>
        <rFont val="Arial"/>
        <family val="2"/>
      </rPr>
      <t>Акция! Скидка -20% с 17.05.2024  по 31.08.2024. Цена указана до применения скидки.</t>
    </r>
  </si>
  <si>
    <r>
      <t xml:space="preserve">Декор "Новогодняя ветвь" 45 см </t>
    </r>
    <r>
      <rPr>
        <b/>
        <i/>
        <sz val="12"/>
        <color indexed="10"/>
        <rFont val="Arial"/>
        <family val="2"/>
      </rPr>
      <t>Акция! Скидка -20% с 17.05.2024  по 31.08.2024. Цена указана до применения скидки.</t>
    </r>
  </si>
  <si>
    <r>
      <t xml:space="preserve">Декор "Новогодняя еловая ветвь" 70 см </t>
    </r>
    <r>
      <rPr>
        <b/>
        <i/>
        <sz val="12"/>
        <color indexed="10"/>
        <rFont val="Arial"/>
        <family val="2"/>
      </rPr>
      <t>Акция! Скидка -20% с 17.05.2024  по 31.08.2024. Цена указана до применения скидки.</t>
    </r>
  </si>
  <si>
    <r>
      <t xml:space="preserve">Декор "Пушистые пионы" 35 см </t>
    </r>
    <r>
      <rPr>
        <b/>
        <i/>
        <sz val="12"/>
        <color indexed="10"/>
        <rFont val="Arial"/>
        <family val="2"/>
      </rPr>
      <t>Акция! Скидка -30% с 15.07.2024  по 31.08.2024. Цена указана до применения скидки.</t>
    </r>
  </si>
  <si>
    <r>
      <t xml:space="preserve">Декор "Розовый блеск" 24 см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</si>
  <si>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Декор "Яблоневый цвет" 35 см </t>
    </r>
    <r>
      <rPr>
        <b/>
        <i/>
        <sz val="12"/>
        <color indexed="10"/>
        <rFont val="Arial"/>
        <family val="2"/>
      </rPr>
      <t>Акция! Скидка -30% с 15.07.2024  по 31.08.2024. Цена указана до применения скидки.</t>
    </r>
  </si>
  <si>
    <r>
      <t xml:space="preserve">Декор "Ягодки-2" 17 см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</si>
  <si>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Декор "Ягодки-3"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</si>
  <si>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Матовая бумага 50см*10м 65мкр. Алый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</si>
  <si>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Матовая бумага 50см*10м 65мкр. Бежевый MN2-4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</si>
  <si>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Матовая бумага 50см*10м 65мкр. Оливковый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</si>
  <si>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Матовая бумага 50см*10м 65мкр. Свежая трава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</si>
  <si>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Матовая бумага 50см*10м 65мкр. Ярко-жёлтый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</si>
  <si>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Матовая пленка Премиум 65 мкм, 60см*10м, лососевый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</si>
  <si>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Набор пленки "Нежность", 58*58см/10л, розовый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</si>
  <si>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Набор пленки "Яркие краски", 58*58см/20 листов 65мкр, апельсин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</si>
  <si>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Набор пленки матовой двусторонней "My love", 58*58см/20 листов 65 мкр, персик/бежевый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</si>
  <si>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Пленка двусторонняя матовая/перламутр 60мкр, 50см*10ярд, свежая мята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</si>
  <si>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Пленка двусторонняя матовая/перламутр 65мкр, 50см*10ярд, бежевый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</si>
  <si>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Пленка двусторонняя матовая/перламутр 65мкр, 50см*10ярд, коралловый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</si>
  <si>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Пленка двусторонняя матовая/перламутр 65мкр, 50см*10ярд, красный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</si>
  <si>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Пленка двусторонняя матовая/перламутр 65мкр, 50см*10ярд, сочная малина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</si>
  <si>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Каркас для букета 25см, конус, сизаль (гладкий), голубой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</si>
  <si>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Лента-жгут/голубой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</si>
  <si>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Лента-жгут/желтый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</si>
  <si>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Лента-жгут/зеленый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</si>
  <si>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Лента-жгут/розово-бордовый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</si>
  <si>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Лента-жгут/розово-серый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</si>
  <si>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Лента-жгут/розовый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</si>
  <si>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Каталог продукции РЧК 2023/2024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</si>
  <si>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 "Ассорти" ( 40*50, п/э 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</si>
  <si>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 "Лист" ( 23*34, п/э 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</si>
  <si>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 "Русский чай" ( 40*50, п/э 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</si>
  <si>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Пакет с лого "SantaFe" ( 33*25, п/э 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</si>
  <si>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Плакат Santa Fe (пачка)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</si>
  <si>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Сумка-шоппер РЧК Лист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</si>
  <si>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Сумка-шоппер РЧК Плантация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</si>
  <si>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Цветные чаи_Листовка_Бордо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</si>
  <si>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Цветные чаи_Листовка_Индиго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</si>
  <si>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Цветные чаи_Листовка_Маджента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</si>
  <si>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Цветные чаи_Листовка_Малахитовый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</si>
  <si>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Цветные чаи_Листовка_Сапфировый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</si>
  <si>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Цветные чаи_Листовка_Фиеста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</si>
  <si>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Цветные чаи_Листовка_Янтарный    </t>
    </r>
    <r>
      <rPr>
        <b/>
        <sz val="12"/>
        <color indexed="12"/>
        <rFont val="Arial"/>
        <family val="2"/>
        <charset val="204"/>
      </rPr>
      <t>NEW!</t>
    </r>
  </si>
  <si>
    <r>
      <t xml:space="preserve">Цветные чаи_Плакат А3    </t>
    </r>
    <r>
      <rPr>
        <b/>
        <sz val="12"/>
        <color indexed="12"/>
        <rFont val="Arial"/>
        <family val="2"/>
        <charset val="204"/>
      </rPr>
      <t>NEW!</t>
    </r>
  </si>
  <si>
    <t>(НАКЛЕЙКИ)</t>
  </si>
  <si>
    <t>ДАННЫЙ РАЗДЕЛ ЗАПОЛНЯЕТСЯ СОТРУДНИКОМ РЧК!</t>
  </si>
  <si>
    <t>Графа для
заполнения</t>
  </si>
  <si>
    <t>Наклейка малая вес ЧК</t>
  </si>
  <si>
    <t>НТ000022562</t>
  </si>
  <si>
    <t>'7310187</t>
  </si>
  <si>
    <t>НлЧм  РЧК  Кудин</t>
  </si>
  <si>
    <t>НТ000029516</t>
  </si>
  <si>
    <t>'8300040/1</t>
  </si>
  <si>
    <t>НлЧм  РЧК ЧА Вишневая клубника</t>
  </si>
  <si>
    <t>НТ000029517</t>
  </si>
  <si>
    <t>'8300042/1</t>
  </si>
  <si>
    <t xml:space="preserve">НлЧм  РЧК ЧА Клубника -Лаванда </t>
  </si>
  <si>
    <t>НТ000029518</t>
  </si>
  <si>
    <t>'8300044/1</t>
  </si>
  <si>
    <t>НлЧм  РЧК ЧА Облепиха-Апельсин</t>
  </si>
  <si>
    <t>НТ000029519</t>
  </si>
  <si>
    <t>'8300043/1</t>
  </si>
  <si>
    <t xml:space="preserve">НлЧм  РЧК ЧА Чай с имбирем </t>
  </si>
  <si>
    <t>НТ000028279</t>
  </si>
  <si>
    <t>'73006199/1</t>
  </si>
  <si>
    <t>НлЧм  Универсальная</t>
  </si>
  <si>
    <t>НТ000029799</t>
  </si>
  <si>
    <t>'7300712/1</t>
  </si>
  <si>
    <t>НлЧм  ЧА Облепиха-Апельсин</t>
  </si>
  <si>
    <t>НТ000029451</t>
  </si>
  <si>
    <t>'7300288/1</t>
  </si>
  <si>
    <t xml:space="preserve">НлЧм " Поздравляем !"  </t>
  </si>
  <si>
    <t>НТ000030369</t>
  </si>
  <si>
    <t>'7300288/3</t>
  </si>
  <si>
    <t>НлЧм " Поздравляем !" Парусник</t>
  </si>
  <si>
    <t>НТ000030839</t>
  </si>
  <si>
    <t>'7300288/5</t>
  </si>
  <si>
    <t>НлЧм "Поздравляем !" Акварель</t>
  </si>
  <si>
    <t>НТ000030368</t>
  </si>
  <si>
    <t>'7300288/2</t>
  </si>
  <si>
    <t>НлЧм "Поздравляем !" Аэроплан</t>
  </si>
  <si>
    <t>НТ000030838</t>
  </si>
  <si>
    <t>'7300288/4</t>
  </si>
  <si>
    <t>НлЧм "Поздравляем !" Пионы</t>
  </si>
  <si>
    <t>НТ000030840</t>
  </si>
  <si>
    <t>'7300288/6</t>
  </si>
  <si>
    <t>НлЧм "Поздравляем !" Ретро Авто</t>
  </si>
  <si>
    <t>НТ000030378</t>
  </si>
  <si>
    <t>'7300958/5</t>
  </si>
  <si>
    <t>НлЧм "С Новым Годом ! Золотой шар</t>
  </si>
  <si>
    <t>НТ000030379</t>
  </si>
  <si>
    <t>'7300958/6</t>
  </si>
  <si>
    <t>НлЧм "С Новым Годом ! Пушистая ель</t>
  </si>
  <si>
    <t>НТ000024675</t>
  </si>
  <si>
    <t>'7300958</t>
  </si>
  <si>
    <t>НлЧм "С Новым Годом !"   подарки</t>
  </si>
  <si>
    <t>НТ000029515</t>
  </si>
  <si>
    <t>'7310148/1</t>
  </si>
  <si>
    <t>НлЧм Великий император</t>
  </si>
  <si>
    <t>НТ000029214</t>
  </si>
  <si>
    <t>'7310149/1</t>
  </si>
  <si>
    <t>НлЧм Вишневый</t>
  </si>
  <si>
    <t>НТ000029761</t>
  </si>
  <si>
    <t>'7310150/1</t>
  </si>
  <si>
    <t>НлЧм Вишневый пунш Премиум</t>
  </si>
  <si>
    <t>НТ000029512</t>
  </si>
  <si>
    <t>'7310151/1</t>
  </si>
  <si>
    <t>НлЧм Голубая матча</t>
  </si>
  <si>
    <t>НТ000029162</t>
  </si>
  <si>
    <t>'7310153/1</t>
  </si>
  <si>
    <t>НлЧм Дикая облепиха</t>
  </si>
  <si>
    <t>НТ000022167</t>
  </si>
  <si>
    <t>'73006172</t>
  </si>
  <si>
    <t xml:space="preserve">НлЧм З Билочунь Дунтин </t>
  </si>
  <si>
    <t>НТ000029541</t>
  </si>
  <si>
    <t>'73006173/1</t>
  </si>
  <si>
    <t xml:space="preserve">НлЧм З Золотой женьшень </t>
  </si>
  <si>
    <t>НТ000029136</t>
  </si>
  <si>
    <t>'7300753/1</t>
  </si>
  <si>
    <t>НлЧм З Узбекский чай</t>
  </si>
  <si>
    <t>НТ000024808</t>
  </si>
  <si>
    <t>'7310193</t>
  </si>
  <si>
    <t>НлЧм ЗА  Органик Золотой Персик</t>
  </si>
  <si>
    <t>НТ000024807</t>
  </si>
  <si>
    <t>'7310192</t>
  </si>
  <si>
    <t>НлЧм ЗА  Органик Имбирная свежесть</t>
  </si>
  <si>
    <t>НТ000030989</t>
  </si>
  <si>
    <t>'7300665/1</t>
  </si>
  <si>
    <t>НлЧм ЗА Апельсиновый сад (ND)</t>
  </si>
  <si>
    <t>НТ000028280</t>
  </si>
  <si>
    <t>'7300002/1</t>
  </si>
  <si>
    <t>НлЧм ЗА Грезы Султана</t>
  </si>
  <si>
    <t>НТ000029480</t>
  </si>
  <si>
    <t>'7300003/1</t>
  </si>
  <si>
    <t>НлЧм ЗА Дикий лимон</t>
  </si>
  <si>
    <t>НТ000029520</t>
  </si>
  <si>
    <t>'7300005/1</t>
  </si>
  <si>
    <t>НлЧм ЗА Зел. Граф Грей</t>
  </si>
  <si>
    <t>НТ000029521</t>
  </si>
  <si>
    <t>'7300016/1</t>
  </si>
  <si>
    <t>НлЧм ЗА Зел. Ночь Клеопатры</t>
  </si>
  <si>
    <t>НТ000029505</t>
  </si>
  <si>
    <t>'7300010/1</t>
  </si>
  <si>
    <t>НлЧм ЗА Зел. Чай Императора</t>
  </si>
  <si>
    <t>НТ000029254</t>
  </si>
  <si>
    <t>'7300501/1</t>
  </si>
  <si>
    <t>НлЧм ЗА Зеленый чай с мелиссой</t>
  </si>
  <si>
    <t>НТ000029486</t>
  </si>
  <si>
    <t>'7300428/1</t>
  </si>
  <si>
    <t>НлЧм ЗА Зеленый Чай с чабрецом</t>
  </si>
  <si>
    <t>НТ000029522</t>
  </si>
  <si>
    <t>'7300266/1</t>
  </si>
  <si>
    <t>НлЧм ЗА Имбирный апельсин</t>
  </si>
  <si>
    <t>НТ000029523</t>
  </si>
  <si>
    <t>'7300030/1</t>
  </si>
  <si>
    <t>НлЧм ЗА Колибри</t>
  </si>
  <si>
    <t>НТ000029204</t>
  </si>
  <si>
    <t>'7300019/1</t>
  </si>
  <si>
    <t>НлЧм ЗА Сокровища шейха</t>
  </si>
  <si>
    <t>НТ000029744</t>
  </si>
  <si>
    <t>'7700591/1</t>
  </si>
  <si>
    <t xml:space="preserve">НлЧм ЗА Соу-сэп Мирабелла </t>
  </si>
  <si>
    <t>НТ000029524</t>
  </si>
  <si>
    <t>'7300034/1</t>
  </si>
  <si>
    <t>НлЧм ЗА Улыбка Гейши</t>
  </si>
  <si>
    <t>НТ000029525</t>
  </si>
  <si>
    <t>'7300028/1</t>
  </si>
  <si>
    <t>НлЧм ЗА Феерия вкуса</t>
  </si>
  <si>
    <t>НТ000029205</t>
  </si>
  <si>
    <t>'7300410/1</t>
  </si>
  <si>
    <t>НлЧм ИЧ Ассам (стандарт)</t>
  </si>
  <si>
    <t>НТ000028762</t>
  </si>
  <si>
    <t>'7300122/1</t>
  </si>
  <si>
    <t>НлЧм ИЧ Ассам №17</t>
  </si>
  <si>
    <t>НТ000028107</t>
  </si>
  <si>
    <t>'7300899/1</t>
  </si>
  <si>
    <t>НлЧм ИЧ Ассам Койламари</t>
  </si>
  <si>
    <t>НТ000029255</t>
  </si>
  <si>
    <t>'7300900/1</t>
  </si>
  <si>
    <t>НлЧм ИЧ Ассам Хармутти</t>
  </si>
  <si>
    <t>НТ000028447</t>
  </si>
  <si>
    <t>'7300704/1</t>
  </si>
  <si>
    <t>НлЧм ИЧ Голден Ассам (GBOP)</t>
  </si>
  <si>
    <t>НТ000029526</t>
  </si>
  <si>
    <t>'7300453/1</t>
  </si>
  <si>
    <t>НлЧм ИЧ Дарджилинг "Непал"</t>
  </si>
  <si>
    <t>НТ000029527</t>
  </si>
  <si>
    <t>'7300129/1</t>
  </si>
  <si>
    <t>НлЧм ИЧ Дарджилинг №28</t>
  </si>
  <si>
    <t>НТ000029528</t>
  </si>
  <si>
    <t>'7300956/1</t>
  </si>
  <si>
    <t>НлЧм ИЧ Дарджилинг Путтабонг</t>
  </si>
  <si>
    <t>НТ000028765</t>
  </si>
  <si>
    <t>'7300128/1</t>
  </si>
  <si>
    <t>НлЧм ИЧ Дарджилинг"Мыс Надежды"</t>
  </si>
  <si>
    <t>НТ000028766</t>
  </si>
  <si>
    <t>'7300336/1</t>
  </si>
  <si>
    <t>НлЧм ИЧ Чай сиддхов</t>
  </si>
  <si>
    <t>НТ000029206</t>
  </si>
  <si>
    <t>'7300358/1</t>
  </si>
  <si>
    <t>НлЧм К КО Тегуаньинь "Аньси"</t>
  </si>
  <si>
    <t>НТ000029487</t>
  </si>
  <si>
    <t>'7300334/1</t>
  </si>
  <si>
    <t>НлЧм К ЦЭЗ Тегуаньинь</t>
  </si>
  <si>
    <t>НТ000029256</t>
  </si>
  <si>
    <t>'7300195/1</t>
  </si>
  <si>
    <t>НлЧм К ЧЭБ Серебряные иглы</t>
  </si>
  <si>
    <t>НТ000028117</t>
  </si>
  <si>
    <t>'7300197/1</t>
  </si>
  <si>
    <t>НлЧм К ЧЭБ Серебряные нити</t>
  </si>
  <si>
    <t>НТ000029488</t>
  </si>
  <si>
    <t>'7300866/1</t>
  </si>
  <si>
    <t>НлЧм К ЧЭБ Юньнаньские белые бутоны (Yunnan Bai Hao Yin Zhen)</t>
  </si>
  <si>
    <t>НТ000028854</t>
  </si>
  <si>
    <t>'7300208/1</t>
  </si>
  <si>
    <t>НлЧм К ЧЭЗ Глаз Феникса</t>
  </si>
  <si>
    <t>НТ000029257</t>
  </si>
  <si>
    <t>'7300209/1</t>
  </si>
  <si>
    <t>НлЧм К ЧЭЗ Жасминовая Жемчужина</t>
  </si>
  <si>
    <t>НТ000029529</t>
  </si>
  <si>
    <t>'7300211/1</t>
  </si>
  <si>
    <t>НлЧм К ЧЭЗ Жасминовая россыпь</t>
  </si>
  <si>
    <t>НТ000029489</t>
  </si>
  <si>
    <t>'7300214/1</t>
  </si>
  <si>
    <t>НлЧм К ЧЭЗ Зеленая обезьяна</t>
  </si>
  <si>
    <t>НТ000029530</t>
  </si>
  <si>
    <t>'7300219/1</t>
  </si>
  <si>
    <t>НлЧм К ЧЭЗ Личи с красной сливой</t>
  </si>
  <si>
    <t>НТ000029490</t>
  </si>
  <si>
    <t>'7300469/1</t>
  </si>
  <si>
    <t>НлЧм К ЧЭЗ Сливочная помадка</t>
  </si>
  <si>
    <t>НТ000028282</t>
  </si>
  <si>
    <t>'7300230/1</t>
  </si>
  <si>
    <t>НлЧм К ЧЭЧ Глаз тигра</t>
  </si>
  <si>
    <t>НТ000029491</t>
  </si>
  <si>
    <t>'7300365/1</t>
  </si>
  <si>
    <t>НлЧм К ЧЭЧ Да Хун Пао</t>
  </si>
  <si>
    <t>НТ000029259</t>
  </si>
  <si>
    <t>'7300468/1</t>
  </si>
  <si>
    <t>НлЧм К ЧЭЧ Земляничная лакомка</t>
  </si>
  <si>
    <t>НТ000029531</t>
  </si>
  <si>
    <t>'7300231/1</t>
  </si>
  <si>
    <t>НлЧм К ЧЭЧ Золотая улитка</t>
  </si>
  <si>
    <t>НТ000029492</t>
  </si>
  <si>
    <t>'7300193/1</t>
  </si>
  <si>
    <t>НлЧм К ЧЭЧ Королевский Женьшень Оолонг</t>
  </si>
  <si>
    <t>НТ000029493</t>
  </si>
  <si>
    <t>'7300194/1</t>
  </si>
  <si>
    <t>НлЧм К ЧЭЧ Молочный оолонг</t>
  </si>
  <si>
    <t>НТ000029532</t>
  </si>
  <si>
    <t>'7300295/1</t>
  </si>
  <si>
    <t>НлЧм К ЧЭЧ Огненный дракон</t>
  </si>
  <si>
    <t>НТ000029533</t>
  </si>
  <si>
    <t>'7300233/1</t>
  </si>
  <si>
    <t>НлЧм К ЧЭЧ Щедрость богов</t>
  </si>
  <si>
    <t>НТ000029534</t>
  </si>
  <si>
    <t>'7300429/1</t>
  </si>
  <si>
    <t>НлЧм К ЭСА Китайский манго</t>
  </si>
  <si>
    <t>НТ000029535</t>
  </si>
  <si>
    <t>'7300356/1</t>
  </si>
  <si>
    <t>НлЧм К ЭСА Сочный виноград</t>
  </si>
  <si>
    <t>НТ000029536</t>
  </si>
  <si>
    <t>'73006120/1</t>
  </si>
  <si>
    <t>НлЧм КO Бархат Аньси</t>
  </si>
  <si>
    <t>НТ000029261</t>
  </si>
  <si>
    <t>'73006122/1</t>
  </si>
  <si>
    <t>НлЧм КO Шу Сянь</t>
  </si>
  <si>
    <t>НТ000029537</t>
  </si>
  <si>
    <t>'73006110/1</t>
  </si>
  <si>
    <t>НлЧм КБ Лепестки пиона</t>
  </si>
  <si>
    <t>НТ000029538</t>
  </si>
  <si>
    <t>'73006170/1</t>
  </si>
  <si>
    <t>НлЧм КБ Юность (белый)</t>
  </si>
  <si>
    <t>НТ000019128</t>
  </si>
  <si>
    <t>'73006161</t>
  </si>
  <si>
    <t>НлЧм КЗ Ан Джи Бай Ча</t>
  </si>
  <si>
    <t>НТ000028853</t>
  </si>
  <si>
    <t>'7300134/1</t>
  </si>
  <si>
    <t>НлЧм КЗ Белая обезьяна</t>
  </si>
  <si>
    <t>НТ000028283</t>
  </si>
  <si>
    <t>'7300135/1</t>
  </si>
  <si>
    <t>НлЧм КЗ Би-лочунь</t>
  </si>
  <si>
    <t>НТ000029494</t>
  </si>
  <si>
    <t>'7300703/1</t>
  </si>
  <si>
    <t>НлЧм КЗ Ганпаудер (Zhu Cha)</t>
  </si>
  <si>
    <t>НТ000029262</t>
  </si>
  <si>
    <t>'7300161/1</t>
  </si>
  <si>
    <t>НлЧм КЗ Жасминовая обезьяна</t>
  </si>
  <si>
    <t>НТ000028767</t>
  </si>
  <si>
    <t>'7300154/1</t>
  </si>
  <si>
    <t>НлЧм КЗ Жасминовые спирали</t>
  </si>
  <si>
    <t>НТ000029208</t>
  </si>
  <si>
    <t>'7300142/1</t>
  </si>
  <si>
    <t>НлЧм КЗ Зеленая улитка</t>
  </si>
  <si>
    <t>НТ000029539</t>
  </si>
  <si>
    <t>'7300155/1</t>
  </si>
  <si>
    <t>НлЧм КЗ Зеленый Жасминовый/Молихуа</t>
  </si>
  <si>
    <t>НТ000029497</t>
  </si>
  <si>
    <t>'7300140/1</t>
  </si>
  <si>
    <t>НлЧм КЗ Зеленый порох</t>
  </si>
  <si>
    <t>НТ000029124</t>
  </si>
  <si>
    <t>'73006157/1</t>
  </si>
  <si>
    <t>НлЧм КЗ Императорский женьшеневый улун</t>
  </si>
  <si>
    <t>НТ000029263</t>
  </si>
  <si>
    <t>'7300145/1</t>
  </si>
  <si>
    <t>НлЧм КЗ Лазурная россыпь</t>
  </si>
  <si>
    <t>НТ000029264</t>
  </si>
  <si>
    <t>'73006112/1</t>
  </si>
  <si>
    <t xml:space="preserve">НлЧм КЗ Лунцзинь </t>
  </si>
  <si>
    <t>НТ000029544</t>
  </si>
  <si>
    <t>'73006113/1</t>
  </si>
  <si>
    <t xml:space="preserve">НлЧм КЗ Люй Мао Фэн </t>
  </si>
  <si>
    <t>НТ000029545</t>
  </si>
  <si>
    <t>'7300863/1</t>
  </si>
  <si>
    <t>НлЧм КЗ Люй Чжу (Зеленая Жемчужина) (Lu Zhu)</t>
  </si>
  <si>
    <t>НТ000029498</t>
  </si>
  <si>
    <t>'7300862/1</t>
  </si>
  <si>
    <t>НлЧм КЗ Мао Фен Люй Ча (Mao Feng Lu Cha)</t>
  </si>
  <si>
    <t>НТ000028109</t>
  </si>
  <si>
    <t>'7300359/1</t>
  </si>
  <si>
    <t>НлЧм КЗ Нефритовый дворец</t>
  </si>
  <si>
    <t>НТ000029114</t>
  </si>
  <si>
    <t>'73006117/1</t>
  </si>
  <si>
    <t>НлЧм КЗ Поэзия Китая</t>
  </si>
  <si>
    <t>НТ000029546</t>
  </si>
  <si>
    <t>'7300715/1</t>
  </si>
  <si>
    <t>НлЧм КЗ Сенча (Sen Cha)</t>
  </si>
  <si>
    <t>НТ000029547</t>
  </si>
  <si>
    <t>'7300149/1</t>
  </si>
  <si>
    <t>НлЧм КЗ Сен-Ча (тайваньская)</t>
  </si>
  <si>
    <t>НТ000019127</t>
  </si>
  <si>
    <t>'73006160</t>
  </si>
  <si>
    <t>НлЧм КЗ Тай Пин Хоу Куй</t>
  </si>
  <si>
    <t>НТ000029548</t>
  </si>
  <si>
    <t>'7300864/1</t>
  </si>
  <si>
    <t>НлЧм КЗ У И Лун Тяо (Жилы Дракона с гор У И) (Wu Yi Long Jiao)</t>
  </si>
  <si>
    <t>НТ000029265</t>
  </si>
  <si>
    <t>'7300955/1</t>
  </si>
  <si>
    <t xml:space="preserve">НлЧм КЗ Фу Цзянь Чжу </t>
  </si>
  <si>
    <t>НТ000028284</t>
  </si>
  <si>
    <t>'7300151/1</t>
  </si>
  <si>
    <t>НлЧм КЗ Храм Неба (Черный порох)</t>
  </si>
  <si>
    <t>НТ000029499</t>
  </si>
  <si>
    <t>'7300153/1</t>
  </si>
  <si>
    <t>НлЧм КЗ Черный жемчуг</t>
  </si>
  <si>
    <t>НТ000029266</t>
  </si>
  <si>
    <t>'7300721/1</t>
  </si>
  <si>
    <t>НлЧм КЗ Чунми (Zhen Mei)</t>
  </si>
  <si>
    <t>НТ000029549</t>
  </si>
  <si>
    <t>'7300152/1</t>
  </si>
  <si>
    <t>НлЧм КЗ Шелковые нити</t>
  </si>
  <si>
    <t>НТ000028768</t>
  </si>
  <si>
    <t>'7300337/1</t>
  </si>
  <si>
    <t>НлЧм КнЧ Золото Кении</t>
  </si>
  <si>
    <t>НТ000028285</t>
  </si>
  <si>
    <t>'7300436/1</t>
  </si>
  <si>
    <t>НлЧм КнЧ Сокровище Кении</t>
  </si>
  <si>
    <t>НТ000029209</t>
  </si>
  <si>
    <t>'7300705/1</t>
  </si>
  <si>
    <t>НлЧм КО Да Хун Пао (Da Hong Pao)</t>
  </si>
  <si>
    <t>НТ000026653</t>
  </si>
  <si>
    <t>'7300577</t>
  </si>
  <si>
    <t>НлЧм КО Милан Сян Дань Цун (Медовая орхидея)</t>
  </si>
  <si>
    <t>НТ000028769</t>
  </si>
  <si>
    <t>'7300838/1</t>
  </si>
  <si>
    <t>НлЧм КО Тегуаньинь (Фуцзянь)</t>
  </si>
  <si>
    <t>НТ000029550</t>
  </si>
  <si>
    <t>'7300867/1</t>
  </si>
  <si>
    <t>НлЧм КО Шуй Сянь (Shui Xian)</t>
  </si>
  <si>
    <t>НТ000029503</t>
  </si>
  <si>
    <t>'7300954/1</t>
  </si>
  <si>
    <t>НлЧм КР Гречишный чай</t>
  </si>
  <si>
    <t>НТ000029551</t>
  </si>
  <si>
    <t>'7300728/1</t>
  </si>
  <si>
    <t>НлЧм КЦ NEW Цветы розы</t>
  </si>
  <si>
    <t>НТ000029511</t>
  </si>
  <si>
    <t>'7300575/1</t>
  </si>
  <si>
    <t>НлЧм КЦ Грешичный чай (Ку Цяо Ча)</t>
  </si>
  <si>
    <t>НТ000029552</t>
  </si>
  <si>
    <t>'7300163/1</t>
  </si>
  <si>
    <t>НлЧм КЦ Цветы жасмина</t>
  </si>
  <si>
    <t>НТ000029553</t>
  </si>
  <si>
    <t>'7300564/1</t>
  </si>
  <si>
    <t>НлЧм КЦ Цветы хризантемы</t>
  </si>
  <si>
    <t>НТ000029554</t>
  </si>
  <si>
    <t>'7300535/1</t>
  </si>
  <si>
    <t>НлЧм КЦ Ягоды Годжи</t>
  </si>
  <si>
    <t>НТ000029500</t>
  </si>
  <si>
    <t>'73006168/1</t>
  </si>
  <si>
    <t>НлЧм КЧ  Золотые спирали с османтусом</t>
  </si>
  <si>
    <t>НТ000029115</t>
  </si>
  <si>
    <t>'7300455/1</t>
  </si>
  <si>
    <t>НлЧм КЧ Большой красный халат</t>
  </si>
  <si>
    <t>НТ000029555</t>
  </si>
  <si>
    <t>'73006155/1</t>
  </si>
  <si>
    <t>НлЧм КЧ Дзинь Дзюнь Мей</t>
  </si>
  <si>
    <t>НТ000029556</t>
  </si>
  <si>
    <t>'7300834/1</t>
  </si>
  <si>
    <t xml:space="preserve">НлЧм КЧ Дянь Хун TGFOP  </t>
  </si>
  <si>
    <t>НТ000029268</t>
  </si>
  <si>
    <t>'7300173/1</t>
  </si>
  <si>
    <t>НлЧм КЧ Жасминовый оолонг</t>
  </si>
  <si>
    <t>НТ000029269</t>
  </si>
  <si>
    <t>'7300172/1</t>
  </si>
  <si>
    <t>НлЧм КЧ Женьшень Оолонг</t>
  </si>
  <si>
    <t>НТ000029557</t>
  </si>
  <si>
    <t>'7300522/1</t>
  </si>
  <si>
    <t>НлЧм КЧ Золотая обезьяна</t>
  </si>
  <si>
    <t>НТ000028286</t>
  </si>
  <si>
    <t>'7300724/1</t>
  </si>
  <si>
    <t>НлЧм КЧ Золотая улитка (Jin luo)</t>
  </si>
  <si>
    <t>НТ000029818</t>
  </si>
  <si>
    <t>'7300569/1</t>
  </si>
  <si>
    <t>НлЧм КЧ Золотой Мин Хун</t>
  </si>
  <si>
    <t>НТ000029558</t>
  </si>
  <si>
    <t>'7300167/1</t>
  </si>
  <si>
    <t>НлЧм КЧ Золотой Юннань</t>
  </si>
  <si>
    <t>НТ000030764</t>
  </si>
  <si>
    <t>'7300654/1</t>
  </si>
  <si>
    <t>НлЧм КЧ Кольцо Дракона (ND) new</t>
  </si>
  <si>
    <t>НТ000029559</t>
  </si>
  <si>
    <t>'7300463/1</t>
  </si>
  <si>
    <t>НлЧм КЧ Королевский Пу-Эр</t>
  </si>
  <si>
    <t>НТ000030763</t>
  </si>
  <si>
    <t>'7300653/1</t>
  </si>
  <si>
    <t>НлЧм КЧ Красные нити (ND) new</t>
  </si>
  <si>
    <t>НТ000029211</t>
  </si>
  <si>
    <t>'7300452/1</t>
  </si>
  <si>
    <t>НлЧм КЧ Красный Маофен</t>
  </si>
  <si>
    <t>НТ000029501</t>
  </si>
  <si>
    <t>'7300166/1</t>
  </si>
  <si>
    <t>НлЧм КЧ Лапсанг Сушонг</t>
  </si>
  <si>
    <t>НТ000029502</t>
  </si>
  <si>
    <t>'73006156/1</t>
  </si>
  <si>
    <t>НлЧм КЧ Лапсанг Сяо Джун</t>
  </si>
  <si>
    <t>НТ000029116</t>
  </si>
  <si>
    <t>'7300580/1</t>
  </si>
  <si>
    <t>НлЧм КЧ Лист Конфуция</t>
  </si>
  <si>
    <t>НТ000028113</t>
  </si>
  <si>
    <t>'7300415/1</t>
  </si>
  <si>
    <t>НлЧм КЧ Молочный Оолонг (стандарт)</t>
  </si>
  <si>
    <t>НТ000028856</t>
  </si>
  <si>
    <t>'7300571/1</t>
  </si>
  <si>
    <t>НлЧм КЧ Молочный Оолонг Гуандун</t>
  </si>
  <si>
    <t>НТ000029270</t>
  </si>
  <si>
    <t>'7300293/1</t>
  </si>
  <si>
    <t>НлЧм КЧ Молочный Пуэр</t>
  </si>
  <si>
    <t>НТ000028635</t>
  </si>
  <si>
    <t>'7300457/1</t>
  </si>
  <si>
    <t>НлЧм КЧ Молочный тегуаньинь</t>
  </si>
  <si>
    <t>НТ000029271</t>
  </si>
  <si>
    <t>'73006129/1</t>
  </si>
  <si>
    <t>НлЧм КЧ Мудрость Шу-Пуэр</t>
  </si>
  <si>
    <t>НТ000030765</t>
  </si>
  <si>
    <t>'7300655/1</t>
  </si>
  <si>
    <t>НлЧм КЧ Полет Феникса (ND) new</t>
  </si>
  <si>
    <t>НТ000025389</t>
  </si>
  <si>
    <t>'7300573</t>
  </si>
  <si>
    <t>НлЧм КЧ Пу-Эр Lao Cong</t>
  </si>
  <si>
    <t>НТ000029560</t>
  </si>
  <si>
    <t>'7300490/1</t>
  </si>
  <si>
    <t>НлЧм КЧ Пу-Эр Магия Пу-Эра</t>
  </si>
  <si>
    <t>НТ000029495</t>
  </si>
  <si>
    <t>'7300512/1</t>
  </si>
  <si>
    <t>НлЧм КЧ Пу-Эр Туо-Ча</t>
  </si>
  <si>
    <t>НТ000022171</t>
  </si>
  <si>
    <t>'73006174</t>
  </si>
  <si>
    <t xml:space="preserve">НлЧм КЧ Пу-Эр Шен "Зеленый бамбук" </t>
  </si>
  <si>
    <t>НТ000026696</t>
  </si>
  <si>
    <t>'7300579</t>
  </si>
  <si>
    <t>НлЧм КЧ Пу-Эр Шен Менхай</t>
  </si>
  <si>
    <t>НТ000026436</t>
  </si>
  <si>
    <t>'7300568</t>
  </si>
  <si>
    <t>НлЧм КЧ Пу-эр Шен Ча</t>
  </si>
  <si>
    <t>НТ000029723</t>
  </si>
  <si>
    <t>'7300581/1</t>
  </si>
  <si>
    <t>НлЧм КЧ Пу-Эр Шу  "Лист Императора"</t>
  </si>
  <si>
    <t>НТ000029724</t>
  </si>
  <si>
    <t>'7310217/1</t>
  </si>
  <si>
    <t>НлЧм КЧ Серебряная смола Пу-Эра</t>
  </si>
  <si>
    <t>НТ000028448</t>
  </si>
  <si>
    <t>'7300168/1</t>
  </si>
  <si>
    <t>НлЧм КЧ Солнечная долина</t>
  </si>
  <si>
    <t>НТ000029212</t>
  </si>
  <si>
    <t>'7300726/1</t>
  </si>
  <si>
    <t>НлЧм КЧ Сосновые иголки (Yunnan Hong Song Zhen)</t>
  </si>
  <si>
    <t>НТ000029272</t>
  </si>
  <si>
    <t>'73006127/1</t>
  </si>
  <si>
    <t xml:space="preserve">НлЧм КЧ Старые чайные головы </t>
  </si>
  <si>
    <t>НТ000025394</t>
  </si>
  <si>
    <t>'7300574</t>
  </si>
  <si>
    <t>НлЧм КЧ Тайвань Цзиньсюань Хунча</t>
  </si>
  <si>
    <t>НТ000006477</t>
  </si>
  <si>
    <t>'7300534</t>
  </si>
  <si>
    <t>НлЧм КЧ Туо-ча</t>
  </si>
  <si>
    <t>НТ000029954</t>
  </si>
  <si>
    <t>'7300651/1</t>
  </si>
  <si>
    <t>НлЧм КЧ Тэ Цзи Гунфу (ND) new</t>
  </si>
  <si>
    <t>НТ000029725</t>
  </si>
  <si>
    <t>'7300177/1</t>
  </si>
  <si>
    <t>НлЧм КЧ Философия Китая</t>
  </si>
  <si>
    <t>НТ000029726</t>
  </si>
  <si>
    <t>'7300578/1</t>
  </si>
  <si>
    <t>НлЧм КЧ Цзю Цюй Хун Мэй</t>
  </si>
  <si>
    <t>НТ000028287</t>
  </si>
  <si>
    <t>'7300276/1</t>
  </si>
  <si>
    <t>НлЧм КЧ Черная магия</t>
  </si>
  <si>
    <t>НТ000029955</t>
  </si>
  <si>
    <t>'7300652/1</t>
  </si>
  <si>
    <t>НлЧм КЧ Черный тигр (ND) new</t>
  </si>
  <si>
    <t>НТ000030766</t>
  </si>
  <si>
    <t>'7300656/1</t>
  </si>
  <si>
    <t>НлЧм КЧ Черный шуй сянь (ND) new</t>
  </si>
  <si>
    <t>НТ000029727</t>
  </si>
  <si>
    <t>'7300576/1</t>
  </si>
  <si>
    <t>НлЧм КЧ Чжэн Шань Сяо Чжун</t>
  </si>
  <si>
    <t>НТ000028863</t>
  </si>
  <si>
    <t>'73006135/1</t>
  </si>
  <si>
    <t>НлЧм КЧ Шен Бао Янь</t>
  </si>
  <si>
    <t>НТ000029728</t>
  </si>
  <si>
    <t>'7300545/1</t>
  </si>
  <si>
    <t>НлЧм КЧ Юньнаньский ПуЭр (Квадрат)</t>
  </si>
  <si>
    <t>НТ000029274</t>
  </si>
  <si>
    <t>'7300546/1</t>
  </si>
  <si>
    <t>НлЧм КЧ Юньнаньский Шу-ПуЭр (Дикий Пуэр)</t>
  </si>
  <si>
    <t>НТ000029275</t>
  </si>
  <si>
    <t>'7300549/1</t>
  </si>
  <si>
    <t>НлЧм КЧ Юньнаньский Шу-ПуЭр (Удача)</t>
  </si>
  <si>
    <t>НТ000029513</t>
  </si>
  <si>
    <t>'7310154/1</t>
  </si>
  <si>
    <t>НлЧм Лаванда с чабрецом</t>
  </si>
  <si>
    <t>НТ000028288</t>
  </si>
  <si>
    <t>'73006210/1</t>
  </si>
  <si>
    <t>НлЧм О ГАБА Алишань Улун</t>
  </si>
  <si>
    <t>НТ000026717</t>
  </si>
  <si>
    <t>'7700582</t>
  </si>
  <si>
    <t xml:space="preserve">НлЧм О Золотой Оолонг </t>
  </si>
  <si>
    <t>НТ000029735</t>
  </si>
  <si>
    <t>'7310213/1</t>
  </si>
  <si>
    <t xml:space="preserve">НлЧм О Оолонг Манговый рай </t>
  </si>
  <si>
    <t>НТ000029736</t>
  </si>
  <si>
    <t>'7310214/1</t>
  </si>
  <si>
    <t>НлЧм О Оолонг Улыбка Гейши</t>
  </si>
  <si>
    <t>НТ000029729</t>
  </si>
  <si>
    <t>'7300351/1</t>
  </si>
  <si>
    <t>НлЧм ПЧА Брызги шампанского Премиум</t>
  </si>
  <si>
    <t>НТ000029730</t>
  </si>
  <si>
    <t>'7300323/1</t>
  </si>
  <si>
    <t>НлЧм ПЧА Земляника со сливками Премиум</t>
  </si>
  <si>
    <t>НТ000029731</t>
  </si>
  <si>
    <t>'7300325/1</t>
  </si>
  <si>
    <t>НлЧм ПЧА Чай Императора Премиум</t>
  </si>
  <si>
    <t>НТ000029732</t>
  </si>
  <si>
    <t>'73006187/1</t>
  </si>
  <si>
    <t>НлЧм Р Бодрый Пу-Эр</t>
  </si>
  <si>
    <t>НТ000029733</t>
  </si>
  <si>
    <t>'73006186/1</t>
  </si>
  <si>
    <t>НлЧм Р Пу-Эр Дикий мужчина</t>
  </si>
  <si>
    <t>НТ000029734</t>
  </si>
  <si>
    <t>'7310196/1</t>
  </si>
  <si>
    <t>НлЧм РуЧ Золото Руанды  (OP)</t>
  </si>
  <si>
    <t>НТ000029276</t>
  </si>
  <si>
    <t>'7310197/1</t>
  </si>
  <si>
    <t>НлЧм РуЧ Руанда  Рукери ( OP1)</t>
  </si>
  <si>
    <t>НТ000024814</t>
  </si>
  <si>
    <t>'7310198</t>
  </si>
  <si>
    <t>НлЧм РуЧ Тысяча холмов  (OPA)</t>
  </si>
  <si>
    <t>НТ000029117</t>
  </si>
  <si>
    <t>'7310169/1</t>
  </si>
  <si>
    <t>НлЧм РЧК  О Виноградный Улун</t>
  </si>
  <si>
    <t>НТ000022173</t>
  </si>
  <si>
    <t>'7310182</t>
  </si>
  <si>
    <t xml:space="preserve">НлЧм РЧК  О Жасминовый Женьшень оолонг </t>
  </si>
  <si>
    <t>НТ000028449</t>
  </si>
  <si>
    <t>'7310167/1</t>
  </si>
  <si>
    <t>НлЧм РЧК  О Земляничный улун</t>
  </si>
  <si>
    <t>НТ000028442</t>
  </si>
  <si>
    <t>'7310186/1</t>
  </si>
  <si>
    <t>НлЧм РЧК  О Манговый улун</t>
  </si>
  <si>
    <t>НТ000022170</t>
  </si>
  <si>
    <t>'7310181</t>
  </si>
  <si>
    <t>НлЧм РЧК  О Нарцисс с горы УИ</t>
  </si>
  <si>
    <t>НТ000025390</t>
  </si>
  <si>
    <t>'7310221</t>
  </si>
  <si>
    <t>НлЧм РЧК  О Тайвань Дун Дин Улун</t>
  </si>
  <si>
    <t>НТ000029737</t>
  </si>
  <si>
    <t>'7310222/1</t>
  </si>
  <si>
    <t>НлЧм РЧК  О Тайвань Найсян Алишань улун</t>
  </si>
  <si>
    <t>НТ000028289</t>
  </si>
  <si>
    <t>'7310172/1</t>
  </si>
  <si>
    <t>НлЧм РЧК  О Улун Изобилие</t>
  </si>
  <si>
    <t>НТ000028290</t>
  </si>
  <si>
    <t>'7310185/1</t>
  </si>
  <si>
    <t>НлЧм РЧК  О Черная смородина</t>
  </si>
  <si>
    <t>НТ000029740</t>
  </si>
  <si>
    <t>'7310180/1</t>
  </si>
  <si>
    <t xml:space="preserve">НлЧм РЧК  О Черный Улун </t>
  </si>
  <si>
    <t>НТ000028468</t>
  </si>
  <si>
    <t>'8300028/1</t>
  </si>
  <si>
    <t>НлЧм РЧК  ЧК Краснодарский № 36</t>
  </si>
  <si>
    <t>НТ000022116</t>
  </si>
  <si>
    <t>'7310176</t>
  </si>
  <si>
    <t xml:space="preserve">НлЧм РЧК DETOX Гармония </t>
  </si>
  <si>
    <t>НТ000029213</t>
  </si>
  <si>
    <t>'7310173/1</t>
  </si>
  <si>
    <t xml:space="preserve">НлЧм РЧК Английский завтрак </t>
  </si>
  <si>
    <t>НТ000028291</t>
  </si>
  <si>
    <t>'7310163/1</t>
  </si>
  <si>
    <t>НлЧм РЧК Вишневый бергамот</t>
  </si>
  <si>
    <t>НТ000029277</t>
  </si>
  <si>
    <t>'8300033/1</t>
  </si>
  <si>
    <t>НлЧм РЧК Д  Горный чабрец</t>
  </si>
  <si>
    <t>НТ000028450</t>
  </si>
  <si>
    <t>'8300034/1</t>
  </si>
  <si>
    <t xml:space="preserve">НлЧм РЧК Д Алтайский чабрец </t>
  </si>
  <si>
    <t>НТ000026110</t>
  </si>
  <si>
    <t>'8300047</t>
  </si>
  <si>
    <t>НлЧм РЧК Д Лепестки календулы</t>
  </si>
  <si>
    <t>НТ000029738</t>
  </si>
  <si>
    <t>'7300917/1</t>
  </si>
  <si>
    <t>НлЧм РЧК Д Майский шиповник</t>
  </si>
  <si>
    <t>НТ000029278</t>
  </si>
  <si>
    <t>'8300032/1</t>
  </si>
  <si>
    <t>НлЧм РЧК Д Царская ромашка</t>
  </si>
  <si>
    <t>НТ000024816</t>
  </si>
  <si>
    <t>'7310200</t>
  </si>
  <si>
    <t>НлЧм РЧК Д Шиповник ( Шахло королевский)</t>
  </si>
  <si>
    <t>НТ000028770</t>
  </si>
  <si>
    <t>'8300007/1</t>
  </si>
  <si>
    <t>НлЧм РЧК ЗА  Грёзы султана</t>
  </si>
  <si>
    <t>НТ000029741</t>
  </si>
  <si>
    <t>'8300008/1</t>
  </si>
  <si>
    <t>НлЧм РЧК ЗА  Зелёный земляничный со сливками</t>
  </si>
  <si>
    <t>НТ000025141</t>
  </si>
  <si>
    <t>'7310204</t>
  </si>
  <si>
    <t>НлЧм РЧК ЗА  Золотой имбирь</t>
  </si>
  <si>
    <t>НТ000028292</t>
  </si>
  <si>
    <t>'7310203/1</t>
  </si>
  <si>
    <t>НлЧм РЧК ЗА  Манговый апельсин</t>
  </si>
  <si>
    <t>НТ000028293</t>
  </si>
  <si>
    <t>'8300009/1</t>
  </si>
  <si>
    <t>НлЧм РЧК ЗА  Манговый рай</t>
  </si>
  <si>
    <t>НТ000029485</t>
  </si>
  <si>
    <t>'73006185/1</t>
  </si>
  <si>
    <t>НлЧм РЧК ЗА  Монгольский чай</t>
  </si>
  <si>
    <t>НТ000029335</t>
  </si>
  <si>
    <t>'73006184/1</t>
  </si>
  <si>
    <t xml:space="preserve">НлЧм РЧК ЗА  Сладкая малина </t>
  </si>
  <si>
    <t>НТ000028771</t>
  </si>
  <si>
    <t>'8300010/1</t>
  </si>
  <si>
    <t>НлЧм РЧК ЗА  Улыбка гейши</t>
  </si>
  <si>
    <t>НТ000028294</t>
  </si>
  <si>
    <t>'7300945/1</t>
  </si>
  <si>
    <t>НлЧм РЧК ЗА 4 ангела</t>
  </si>
  <si>
    <t>НТ000028901</t>
  </si>
  <si>
    <t>'7300589/1</t>
  </si>
  <si>
    <t>НлЧм РЧК ЗА Амазонка</t>
  </si>
  <si>
    <t>НТ000028912</t>
  </si>
  <si>
    <t>'7300599/1</t>
  </si>
  <si>
    <t>НлЧм РЧК ЗА Брызги шампанского</t>
  </si>
  <si>
    <t>НТ000028636</t>
  </si>
  <si>
    <t>'7300747/1</t>
  </si>
  <si>
    <t>НлЧм РЧК ЗА Зелёный чай с имбирём</t>
  </si>
  <si>
    <t>НТ000029118</t>
  </si>
  <si>
    <t>'7300584/1</t>
  </si>
  <si>
    <t>НлЧм РЧК ЗА Клубника Маракуйя</t>
  </si>
  <si>
    <t>НТ000028911</t>
  </si>
  <si>
    <t>'7300598/1</t>
  </si>
  <si>
    <t>НлЧм РЧК ЗА Клубничная брусника</t>
  </si>
  <si>
    <t>НТ000028307</t>
  </si>
  <si>
    <t>'7300943/1</t>
  </si>
  <si>
    <t>НлЧм РЧК ЗА Князь Владимир</t>
  </si>
  <si>
    <t>НТ000029279</t>
  </si>
  <si>
    <t>'7300851/1</t>
  </si>
  <si>
    <t>НлЧм РЧК ЗА Лесные десерты</t>
  </si>
  <si>
    <t>НТ000029742</t>
  </si>
  <si>
    <t>'7300889/1</t>
  </si>
  <si>
    <t>НлЧм РЧК ЗА Малиновое варенье</t>
  </si>
  <si>
    <t>НТ000029280</t>
  </si>
  <si>
    <t>'7300745/1</t>
  </si>
  <si>
    <t>НлЧм РЧК ЗА Манго-Йогурт</t>
  </si>
  <si>
    <t>НТ000029816</t>
  </si>
  <si>
    <t>'7700584/1</t>
  </si>
  <si>
    <t xml:space="preserve">НлЧм РЧК ЗА Ночь Любви </t>
  </si>
  <si>
    <t>НТ000029743</t>
  </si>
  <si>
    <t>'7300748/1</t>
  </si>
  <si>
    <t>НлЧм РЧК ЗА Русский чай (зеленый)</t>
  </si>
  <si>
    <t>НТ000028295</t>
  </si>
  <si>
    <t>'7300950/1</t>
  </si>
  <si>
    <t>НлЧм РЧК ЗА Таежный сбор</t>
  </si>
  <si>
    <t>НТ000029745</t>
  </si>
  <si>
    <t>'73006141/1</t>
  </si>
  <si>
    <t>НлЧм РЧК ЗЦ  Марокканская мята</t>
  </si>
  <si>
    <t>НТ000029281</t>
  </si>
  <si>
    <t>'7300750/1</t>
  </si>
  <si>
    <t>НлЧм РЧК ЗЦ Таежный чай (зеленый)</t>
  </si>
  <si>
    <t>НТ000029746</t>
  </si>
  <si>
    <t>'73006149/1</t>
  </si>
  <si>
    <t>НлЧм РЧК ИЧ Мангалам</t>
  </si>
  <si>
    <t>НТ000029747</t>
  </si>
  <si>
    <t>'73006148/1</t>
  </si>
  <si>
    <t>НлЧм РЧК ИЧ Меленг</t>
  </si>
  <si>
    <t>НТ000029482</t>
  </si>
  <si>
    <t>'7300858/1</t>
  </si>
  <si>
    <t>НлЧм РЧК ИЧ Север Индии (ОР)</t>
  </si>
  <si>
    <t>НТ000029510</t>
  </si>
  <si>
    <t>'7310164/1</t>
  </si>
  <si>
    <t>НлЧм РЧК Клубничная поляна</t>
  </si>
  <si>
    <t>НТ000029282</t>
  </si>
  <si>
    <t>'8300014/1</t>
  </si>
  <si>
    <t>НлЧм РЧК Летняя ягода (черный+зеленый аром.)</t>
  </si>
  <si>
    <t>НТ000022117</t>
  </si>
  <si>
    <t>'7310177</t>
  </si>
  <si>
    <t>НлЧм РЧК Малина-Маракуйя</t>
  </si>
  <si>
    <t>НТ000029748</t>
  </si>
  <si>
    <t>'7310168/1</t>
  </si>
  <si>
    <t>НлЧм РЧК О Апельсиновый Улун</t>
  </si>
  <si>
    <t>НТ000028895</t>
  </si>
  <si>
    <t>'7310171/1</t>
  </si>
  <si>
    <t>НлЧм РЧК О Вишневый шоколад</t>
  </si>
  <si>
    <t>НТ000028908</t>
  </si>
  <si>
    <t>'7300595/1</t>
  </si>
  <si>
    <t>НлЧм РЧК О Клубника-Малина</t>
  </si>
  <si>
    <t>НТ000029479</t>
  </si>
  <si>
    <t>'7310166/1</t>
  </si>
  <si>
    <t>НлЧм РЧК О Клубничный улун</t>
  </si>
  <si>
    <t>НТ000028772</t>
  </si>
  <si>
    <t>'7310170/1</t>
  </si>
  <si>
    <t>НлЧм РЧК О Малиновый Улун</t>
  </si>
  <si>
    <t>НТ000028297</t>
  </si>
  <si>
    <t>'7300553/1</t>
  </si>
  <si>
    <t>НлЧм РЧК О Маракуйя-Клубника</t>
  </si>
  <si>
    <t>НТ000028905</t>
  </si>
  <si>
    <t>'7300592/1</t>
  </si>
  <si>
    <t>НлЧм РЧК О Молочно-клубничный улун</t>
  </si>
  <si>
    <t>НТ000028904</t>
  </si>
  <si>
    <t>'7300591/1</t>
  </si>
  <si>
    <t>НлЧм РЧК О Молочно-персиковый улун (ND) new</t>
  </si>
  <si>
    <t>НТ000029749</t>
  </si>
  <si>
    <t>'7310157/1</t>
  </si>
  <si>
    <t>НлЧм РЧК О Ночь клеопатры</t>
  </si>
  <si>
    <t>НТ000029751</t>
  </si>
  <si>
    <t>'7300585/1</t>
  </si>
  <si>
    <t xml:space="preserve">НлЧм РЧК О Оолонг арбуз-фейхоа </t>
  </si>
  <si>
    <t>НТ000028914</t>
  </si>
  <si>
    <t>'7300630/1</t>
  </si>
  <si>
    <t>НлЧм РЧК О Поцелуй Мадонны (ND) new</t>
  </si>
  <si>
    <t>НТ000029283</t>
  </si>
  <si>
    <t>'7310165/1</t>
  </si>
  <si>
    <t>НлЧм РЧК О Улун Вишня</t>
  </si>
  <si>
    <t>НТ000024127</t>
  </si>
  <si>
    <t>'8300051</t>
  </si>
  <si>
    <t xml:space="preserve">НлЧм РЧК РЗ  Изумрудная сенча с Матча </t>
  </si>
  <si>
    <t>НТ000025147</t>
  </si>
  <si>
    <t>'7310210</t>
  </si>
  <si>
    <t>НлЧм РЧК ТС Miss Berry</t>
  </si>
  <si>
    <t>НТ000029752</t>
  </si>
  <si>
    <t>'7310207/1</t>
  </si>
  <si>
    <t>НлЧм РЧК ТС RELAX</t>
  </si>
  <si>
    <t>НТ000025138</t>
  </si>
  <si>
    <t>'7310201</t>
  </si>
  <si>
    <t>НлЧм РЧК ТС Slim Platinum</t>
  </si>
  <si>
    <t>НТ000029753</t>
  </si>
  <si>
    <t>'7300850/1</t>
  </si>
  <si>
    <t>НлЧм РЧК ТС Витаминный</t>
  </si>
  <si>
    <t>НТ000028637</t>
  </si>
  <si>
    <t>'7300849/1</t>
  </si>
  <si>
    <t>НлЧм РЧК ТС Здоровый сон</t>
  </si>
  <si>
    <t>НТ000017192</t>
  </si>
  <si>
    <t>'7300878</t>
  </si>
  <si>
    <t>НлЧм РЧК ТС Иван-чай с липой</t>
  </si>
  <si>
    <t>НТ000029754</t>
  </si>
  <si>
    <t>'7310202/1</t>
  </si>
  <si>
    <t xml:space="preserve">НлЧм РЧК ТС Клубничное мороженое </t>
  </si>
  <si>
    <t>НТ000029776</t>
  </si>
  <si>
    <t>'7310161/1</t>
  </si>
  <si>
    <t xml:space="preserve">НлЧм РЧК ТС Купаж для глинтвейна </t>
  </si>
  <si>
    <t>НТ000028452</t>
  </si>
  <si>
    <t>'7310162/1</t>
  </si>
  <si>
    <t xml:space="preserve">НлЧм РЧК ТС Купаж для Сауны </t>
  </si>
  <si>
    <t>НТ000028453</t>
  </si>
  <si>
    <t>'7310160/1</t>
  </si>
  <si>
    <t>НлЧм РЧК ТС Малина с мятой</t>
  </si>
  <si>
    <t>НТ000028108</t>
  </si>
  <si>
    <t>'7310188/1</t>
  </si>
  <si>
    <t>НлЧм РЧК ТС Манговая ромашка</t>
  </si>
  <si>
    <t>НТ000028115</t>
  </si>
  <si>
    <t>'7310191/1</t>
  </si>
  <si>
    <t>НлЧм РЧК ТС Ройбуш "Каремельная груша"</t>
  </si>
  <si>
    <t>НТ000029774</t>
  </si>
  <si>
    <t>'7310189/1</t>
  </si>
  <si>
    <t>НлЧм РЧК ТС Стройность</t>
  </si>
  <si>
    <t>НТ000017972</t>
  </si>
  <si>
    <t>'7300831</t>
  </si>
  <si>
    <t>НлЧм РЧК ТС Шиповник с рябиной</t>
  </si>
  <si>
    <t>НТ000029508</t>
  </si>
  <si>
    <t>'7300847/1</t>
  </si>
  <si>
    <t xml:space="preserve">НлЧм РЧК ФР Вишнёвый пунш   </t>
  </si>
  <si>
    <t>НТ000028906</t>
  </si>
  <si>
    <t>'7300593/1</t>
  </si>
  <si>
    <t>НлЧм РЧК ФР Наглый апельсин (ND)</t>
  </si>
  <si>
    <t>НТ000028919</t>
  </si>
  <si>
    <t>'7300635/1</t>
  </si>
  <si>
    <t>НлЧм РЧК ФР Нахальный фрукт</t>
  </si>
  <si>
    <t>НТ000020439</t>
  </si>
  <si>
    <t>'7300883</t>
  </si>
  <si>
    <t>НлЧм РЧК ФР Пинаколада</t>
  </si>
  <si>
    <t>НТ000028859</t>
  </si>
  <si>
    <t>'7300949/1</t>
  </si>
  <si>
    <t>НлЧм РЧК ФР Розовая пантера</t>
  </si>
  <si>
    <t>НТ000029775</t>
  </si>
  <si>
    <t>'7300833/1</t>
  </si>
  <si>
    <t>НлЧм РЧК ФР Ягодный джаз</t>
  </si>
  <si>
    <t>НТ000029509</t>
  </si>
  <si>
    <t>'73006142/1</t>
  </si>
  <si>
    <t>НлЧм РЧК Ц Иван-чай зелёный</t>
  </si>
  <si>
    <t>НТ000028864</t>
  </si>
  <si>
    <t>'73006143/1</t>
  </si>
  <si>
    <t>НлЧм РЧК Ц Иван-чай чёрный</t>
  </si>
  <si>
    <t>НТ000029777</t>
  </si>
  <si>
    <t>'7300733/1</t>
  </si>
  <si>
    <t>НлЧм РЧК Ч  Мангалам FTGOP</t>
  </si>
  <si>
    <t>НТ000028103</t>
  </si>
  <si>
    <t>'7700601/1</t>
  </si>
  <si>
    <t>НлЧм РЧК Ч Вкусный чай</t>
  </si>
  <si>
    <t>НТ000028454</t>
  </si>
  <si>
    <t>'8300053/1</t>
  </si>
  <si>
    <t xml:space="preserve">НлЧм РЧК Ч Золото Азербайджана </t>
  </si>
  <si>
    <t>НТ000023185</t>
  </si>
  <si>
    <t>'8300046</t>
  </si>
  <si>
    <t xml:space="preserve">НлЧм РЧК Ч Легенда Татарстана </t>
  </si>
  <si>
    <t>НТ000030984</t>
  </si>
  <si>
    <t>'7300660/1</t>
  </si>
  <si>
    <t xml:space="preserve">НлЧм РЧК Ч Русские традиции (ND) </t>
  </si>
  <si>
    <t>НТ000030981</t>
  </si>
  <si>
    <t>'7300657/1</t>
  </si>
  <si>
    <t xml:space="preserve">НлЧм РЧК Ч Самоварный (ND) </t>
  </si>
  <si>
    <t>НТ000028455</t>
  </si>
  <si>
    <t>'7300731/1</t>
  </si>
  <si>
    <t>НлЧм РЧК Ч Советская классика</t>
  </si>
  <si>
    <t>НТ000028104</t>
  </si>
  <si>
    <t>'7700602/1</t>
  </si>
  <si>
    <t>НлЧм РЧК Ч Турецкий чай</t>
  </si>
  <si>
    <t>НТ000029778</t>
  </si>
  <si>
    <t>'7700586/1</t>
  </si>
  <si>
    <t xml:space="preserve">НлЧм РЧК Ч Хорошее настроение </t>
  </si>
  <si>
    <t>НТ000028300</t>
  </si>
  <si>
    <t>'8300003/1</t>
  </si>
  <si>
    <t>НлЧм РЧК ЧА  1001 ночь</t>
  </si>
  <si>
    <t>НТ000029782</t>
  </si>
  <si>
    <t>'7300853/1</t>
  </si>
  <si>
    <t>НлЧм РЧК ЧА  Black Velvet</t>
  </si>
  <si>
    <t>НТ000025143</t>
  </si>
  <si>
    <t>'7310206</t>
  </si>
  <si>
    <t>НлЧм РЧК ЧА  Бельгийские вафли</t>
  </si>
  <si>
    <t>НТ000028116</t>
  </si>
  <si>
    <t>'8300004/1</t>
  </si>
  <si>
    <t>НлЧм РЧК ЧА  Брызги шампанского</t>
  </si>
  <si>
    <t>НТ000021058</t>
  </si>
  <si>
    <t>'7300937</t>
  </si>
  <si>
    <t>НлЧм РЧК ЧА  Вишневая поляна</t>
  </si>
  <si>
    <t>НТ000028304</t>
  </si>
  <si>
    <t>'8300001/1</t>
  </si>
  <si>
    <t xml:space="preserve">НлЧм РЧК ЧА  Земляника со сливками </t>
  </si>
  <si>
    <t>НТ000029477</t>
  </si>
  <si>
    <t>'8300057/1</t>
  </si>
  <si>
    <t>НлЧм РЧК ЧА  Зимняя вишня</t>
  </si>
  <si>
    <t>НТ000029779</t>
  </si>
  <si>
    <t>'7310209/1</t>
  </si>
  <si>
    <t>НлЧм РЧК ЧА  Иммунный коктейль</t>
  </si>
  <si>
    <t>НТ000028638</t>
  </si>
  <si>
    <t>'7300886/1</t>
  </si>
  <si>
    <t>НлЧм РЧК ЧА  Лимонник</t>
  </si>
  <si>
    <t>НТ000028463</t>
  </si>
  <si>
    <t>'8300002/1</t>
  </si>
  <si>
    <t>НлЧм РЧК ЧА  Ночь Клеопатры</t>
  </si>
  <si>
    <t>НТ000028465</t>
  </si>
  <si>
    <t>'73006138/1</t>
  </si>
  <si>
    <t>НлЧм РЧК ЧА  Русский чай</t>
  </si>
  <si>
    <t>НТ000029780</t>
  </si>
  <si>
    <t>'7310205/1</t>
  </si>
  <si>
    <t>НлЧм РЧК ЧА  Сладкая черешня</t>
  </si>
  <si>
    <t>НТ000029781</t>
  </si>
  <si>
    <t>'8300056/1</t>
  </si>
  <si>
    <t xml:space="preserve">НлЧм РЧК ЧА  Улыбка Гейши </t>
  </si>
  <si>
    <t>НТ000028466</t>
  </si>
  <si>
    <t>'8300005/1</t>
  </si>
  <si>
    <t>НлЧм РЧК ЧА  Чай императора</t>
  </si>
  <si>
    <t>НТ000028575</t>
  </si>
  <si>
    <t>'8300006/1</t>
  </si>
  <si>
    <t>НлЧм РЧК ЧА  Черника в йогурте</t>
  </si>
  <si>
    <t>НТ000028456</t>
  </si>
  <si>
    <t>'7300951/1</t>
  </si>
  <si>
    <t>НлЧм РЧК ЧА Английская Королева</t>
  </si>
  <si>
    <t>НТ000028910</t>
  </si>
  <si>
    <t>'7300597/1</t>
  </si>
  <si>
    <t>НлЧм РЧК ЧА Английский завтрак с бергамотом</t>
  </si>
  <si>
    <t>НТ000028896</t>
  </si>
  <si>
    <t>'7300587/1</t>
  </si>
  <si>
    <t>НлЧм РЧК ЧА Апельсиновая клюква</t>
  </si>
  <si>
    <t>НТ000028918</t>
  </si>
  <si>
    <t>'7300634/1</t>
  </si>
  <si>
    <t>НлЧм РЧК ЧА Апельсиновое шампанское</t>
  </si>
  <si>
    <t>НТ000028913</t>
  </si>
  <si>
    <t>'7300600/1</t>
  </si>
  <si>
    <t>НлЧм РЧК ЧА Апельсиновый бергамот</t>
  </si>
  <si>
    <t>НТ000029119</t>
  </si>
  <si>
    <t>'7700592/1</t>
  </si>
  <si>
    <t xml:space="preserve">НлЧм РЧК ЧА Арбуз-маракуйя  </t>
  </si>
  <si>
    <t>НТ000029284</t>
  </si>
  <si>
    <t>'73006180/1</t>
  </si>
  <si>
    <t xml:space="preserve">НлЧм РЧК ЧА Арбузная свежесть </t>
  </si>
  <si>
    <t>НТ000028572</t>
  </si>
  <si>
    <t>'7300885/1</t>
  </si>
  <si>
    <t>НлЧм РЧК ЧА Бергамот-цитрус</t>
  </si>
  <si>
    <t>НТ000030983</t>
  </si>
  <si>
    <t>'7300659/1</t>
  </si>
  <si>
    <t xml:space="preserve">НлЧм РЧК ЧА Богатырский (ND) </t>
  </si>
  <si>
    <t>НТ000028306</t>
  </si>
  <si>
    <t>'7300583/1</t>
  </si>
  <si>
    <t>НлЧм РЧК ЧА Брусника Клубника</t>
  </si>
  <si>
    <t>НТ000028458</t>
  </si>
  <si>
    <t>'7300702/1</t>
  </si>
  <si>
    <t>НлЧм РЧК ЧА Брусничный</t>
  </si>
  <si>
    <t>НТ000028915</t>
  </si>
  <si>
    <t>'7300631/1</t>
  </si>
  <si>
    <t>НлЧм РЧК ЧА Версаль</t>
  </si>
  <si>
    <t>НТ000028902</t>
  </si>
  <si>
    <t>'7300590/1</t>
  </si>
  <si>
    <t>НлЧм РЧК ЧА Вишневый Дарджилинг</t>
  </si>
  <si>
    <t>НТ000028907</t>
  </si>
  <si>
    <t>'7300594/1</t>
  </si>
  <si>
    <t>НлЧм РЧК ЧА Гавайское танго (ND)</t>
  </si>
  <si>
    <t>НТ000029285</t>
  </si>
  <si>
    <t>'8300011/1</t>
  </si>
  <si>
    <t>НлЧм РЧК ЧА Граф Гренадин</t>
  </si>
  <si>
    <t>НТ000028917</t>
  </si>
  <si>
    <t>'7300633/1</t>
  </si>
  <si>
    <t>НлЧм РЧК ЧА Грация вкуса (ND) new</t>
  </si>
  <si>
    <t>НТ000028776</t>
  </si>
  <si>
    <t>'73006182/1</t>
  </si>
  <si>
    <t xml:space="preserve">НлЧм РЧК ЧА Дикий лес </t>
  </si>
  <si>
    <t>НТ000029231</t>
  </si>
  <si>
    <t>'73006151/1</t>
  </si>
  <si>
    <t>НлЧм РЧК ЧА Земляничное варенье</t>
  </si>
  <si>
    <t>НТ000029286</t>
  </si>
  <si>
    <t>'7310212/1</t>
  </si>
  <si>
    <t>НлЧм РЧК ЧА Золотая морошка</t>
  </si>
  <si>
    <t>НТ000020434</t>
  </si>
  <si>
    <t>'7300881</t>
  </si>
  <si>
    <t>НлЧм РЧК ЧА Имбирный чабрец</t>
  </si>
  <si>
    <t>НТ000028460</t>
  </si>
  <si>
    <t>'7300736/1</t>
  </si>
  <si>
    <t>НлЧм РЧК ЧА Карельские ягоды</t>
  </si>
  <si>
    <t>НТ000029783</t>
  </si>
  <si>
    <t>'73006181/1</t>
  </si>
  <si>
    <t xml:space="preserve">НлЧм РЧК ЧА Клубника в шампанском </t>
  </si>
  <si>
    <t>НТ000028573</t>
  </si>
  <si>
    <t>'7300947/1</t>
  </si>
  <si>
    <t>НлЧм РЧК ЧА Клубника со взитыми сливками</t>
  </si>
  <si>
    <t>НТ000028105</t>
  </si>
  <si>
    <t>'7700603/1</t>
  </si>
  <si>
    <t>НлЧм РЧК ЧА Клубничная смородина</t>
  </si>
  <si>
    <t>НТ000028916</t>
  </si>
  <si>
    <t>'7300632/1</t>
  </si>
  <si>
    <t>НлЧм РЧК ЧА Клубничное  шампанское</t>
  </si>
  <si>
    <t>НТ000028461</t>
  </si>
  <si>
    <t>'7300582/1</t>
  </si>
  <si>
    <t>НлЧм РЧК ЧА Клубничный апельсин</t>
  </si>
  <si>
    <t>НТ000028462</t>
  </si>
  <si>
    <t>'7300946/1</t>
  </si>
  <si>
    <t>НлЧм РЧК ЧА Клубничный бергамот</t>
  </si>
  <si>
    <t>НТ000028909</t>
  </si>
  <si>
    <t>'7300596/1</t>
  </si>
  <si>
    <t>НлЧм РЧК ЧА Клубничный виноград (ND)</t>
  </si>
  <si>
    <t>НТ000029784</t>
  </si>
  <si>
    <t>'7700588/1</t>
  </si>
  <si>
    <t xml:space="preserve">НлЧм РЧК ЧА Клубничный Пу-Эр  </t>
  </si>
  <si>
    <t>НТ000021057</t>
  </si>
  <si>
    <t>'7300936</t>
  </si>
  <si>
    <t>НлЧм РЧК ЧА Кубинская сальса</t>
  </si>
  <si>
    <t>НТ000030982</t>
  </si>
  <si>
    <t>'7300658/1</t>
  </si>
  <si>
    <t xml:space="preserve">НлЧм РЧК ЧА Купеческий (ND) </t>
  </si>
  <si>
    <t>НТ000020028</t>
  </si>
  <si>
    <t>'8300025</t>
  </si>
  <si>
    <t>НлЧм РЧК ЧА Леди Грей</t>
  </si>
  <si>
    <t>НТ000028100</t>
  </si>
  <si>
    <t>'7700598/1</t>
  </si>
  <si>
    <t>НлЧм РЧК ЧА Лесной дух</t>
  </si>
  <si>
    <t>НТ000028571</t>
  </si>
  <si>
    <t>'7300871/1</t>
  </si>
  <si>
    <t>НлЧм РЧК ЧА Малина со сливками</t>
  </si>
  <si>
    <t>НТ000028301</t>
  </si>
  <si>
    <t>'7300737/1</t>
  </si>
  <si>
    <t>НлЧм РЧК ЧА Малиновое варенье</t>
  </si>
  <si>
    <t>НТ000029786</t>
  </si>
  <si>
    <t>'8300039/1</t>
  </si>
  <si>
    <t>НлЧм РЧК ЧА Масала Премиум Original</t>
  </si>
  <si>
    <t>НТ000025148</t>
  </si>
  <si>
    <t>'7310211</t>
  </si>
  <si>
    <t>НлЧм РЧК ЧА Мексиканский чай (острый)</t>
  </si>
  <si>
    <t>НТ000029792</t>
  </si>
  <si>
    <t>'7700589/1</t>
  </si>
  <si>
    <t xml:space="preserve">НлЧм РЧК ЧА Пу-Эр с вишней </t>
  </si>
  <si>
    <t>НТ000028030</t>
  </si>
  <si>
    <t>'7700596/1</t>
  </si>
  <si>
    <t>НлЧм РЧК ЧА Сибирские ягоды</t>
  </si>
  <si>
    <t>НТ000028102</t>
  </si>
  <si>
    <t>'7700600/1</t>
  </si>
  <si>
    <t>НлЧм РЧК ЧА Сибирский лекарь</t>
  </si>
  <si>
    <t>НТ000028031</t>
  </si>
  <si>
    <t>'7700597/1</t>
  </si>
  <si>
    <t>НлЧм РЧК ЧА Сладкая Смородина</t>
  </si>
  <si>
    <t>НТ000029787</t>
  </si>
  <si>
    <t>'7300716/1</t>
  </si>
  <si>
    <t>НлЧм РЧК ЧА Сладкий барбарис</t>
  </si>
  <si>
    <t>НТ000029788</t>
  </si>
  <si>
    <t>'7700590/1</t>
  </si>
  <si>
    <t xml:space="preserve">НлЧм РЧК ЧА Сливочная дыня  </t>
  </si>
  <si>
    <t>НТ000028106</t>
  </si>
  <si>
    <t>'7700604/1</t>
  </si>
  <si>
    <t>НлЧм РЧК ЧА Сочная клюква</t>
  </si>
  <si>
    <t>НТ000028305</t>
  </si>
  <si>
    <t>'73006179/1</t>
  </si>
  <si>
    <t xml:space="preserve">НлЧм РЧК ЧА Таежный сбор </t>
  </si>
  <si>
    <t>НТ000028101</t>
  </si>
  <si>
    <t>'7700599/1</t>
  </si>
  <si>
    <t>НлЧм РЧК ЧА Таежный травник</t>
  </si>
  <si>
    <t>НТ000030985</t>
  </si>
  <si>
    <t>'7300661/1</t>
  </si>
  <si>
    <t xml:space="preserve">НлЧм РЧК ЧА Царский (ND) </t>
  </si>
  <si>
    <t>НТ000029789</t>
  </si>
  <si>
    <t>'7700594/1</t>
  </si>
  <si>
    <t xml:space="preserve">НлЧм РЧК ЧА Чай с душицей </t>
  </si>
  <si>
    <t>НТ000029790</t>
  </si>
  <si>
    <t>'7700595/1</t>
  </si>
  <si>
    <t xml:space="preserve">НлЧм РЧК ЧА Чай с лавандой </t>
  </si>
  <si>
    <t>НТ000029791</t>
  </si>
  <si>
    <t>'7700593/1</t>
  </si>
  <si>
    <t xml:space="preserve">НлЧм РЧК ЧА Чай с ромашкой-розмарином </t>
  </si>
  <si>
    <t>НТ000020331</t>
  </si>
  <si>
    <t>'7300554</t>
  </si>
  <si>
    <t>НлЧм РЧК ЧА Чай с фиником</t>
  </si>
  <si>
    <t>НТ000028857</t>
  </si>
  <si>
    <t>'7300720/1</t>
  </si>
  <si>
    <t>НлЧм РЧК ЧА Чёрная смородина</t>
  </si>
  <si>
    <t>НТ000028302</t>
  </si>
  <si>
    <t>'7300892/1</t>
  </si>
  <si>
    <t>НлЧм РЧК ЧА Черная смородина с мятой</t>
  </si>
  <si>
    <t>НТ000022387</t>
  </si>
  <si>
    <t>'73006178</t>
  </si>
  <si>
    <t xml:space="preserve">НлЧм РЧК ЧА Черный со специями </t>
  </si>
  <si>
    <t>НТ000028467</t>
  </si>
  <si>
    <t>'7300856/1</t>
  </si>
  <si>
    <t>НлЧм РЧК ЧА Шоколадный трюфель</t>
  </si>
  <si>
    <t>НТ000028444</t>
  </si>
  <si>
    <t>'7300821/1</t>
  </si>
  <si>
    <t>НлЧм РЧК ЧА Яблоко с мятой</t>
  </si>
  <si>
    <t>НТ000028900</t>
  </si>
  <si>
    <t>'7300588/1</t>
  </si>
  <si>
    <t>НлЧм РЧК ЧА Ягодный бергамот</t>
  </si>
  <si>
    <t>НТ000029336</t>
  </si>
  <si>
    <t>'8300030/1</t>
  </si>
  <si>
    <t>НлЧм РЧК ЧК Букет Краснодара</t>
  </si>
  <si>
    <t>НТ000029287</t>
  </si>
  <si>
    <t>'8300029/1</t>
  </si>
  <si>
    <t>НлЧм РЧК ЧК Краснодарский чефир</t>
  </si>
  <si>
    <t>НТ000029313</t>
  </si>
  <si>
    <t>'8300038/1</t>
  </si>
  <si>
    <t>НлЧм РЧК ЧК Крепкий Цейлон (Pekoe)</t>
  </si>
  <si>
    <t>НТ000028469</t>
  </si>
  <si>
    <t>'73006140/1</t>
  </si>
  <si>
    <t>НлЧм РЧК ЧЦ  Монастырский чай</t>
  </si>
  <si>
    <t>НТ000028303</t>
  </si>
  <si>
    <t>'73006139/1</t>
  </si>
  <si>
    <t>НлЧм РЧК ЧЦ  Таёжный чай</t>
  </si>
  <si>
    <t>НТ000028574</t>
  </si>
  <si>
    <t>'73006153/1</t>
  </si>
  <si>
    <t>НлЧм РЧК ЧЦ Чай саган-дайля</t>
  </si>
  <si>
    <t>НТ000022115</t>
  </si>
  <si>
    <t>'7310175</t>
  </si>
  <si>
    <t>НлЧм РЧК Шоколадная перчинка</t>
  </si>
  <si>
    <t>НТ000029514</t>
  </si>
  <si>
    <t>'7310158/1</t>
  </si>
  <si>
    <t>НлЧм Синий чай</t>
  </si>
  <si>
    <t>НТ000029481</t>
  </si>
  <si>
    <t>'8300055/1</t>
  </si>
  <si>
    <t xml:space="preserve">НлЧм ТС Вишневый Ройбуш </t>
  </si>
  <si>
    <t>НТ000028470</t>
  </si>
  <si>
    <t>'7300047/1</t>
  </si>
  <si>
    <t>НлЧм ТС Королевский гибискус</t>
  </si>
  <si>
    <t>НТ000029757</t>
  </si>
  <si>
    <t>'7300340/1</t>
  </si>
  <si>
    <t>НлЧм ТС Ледяной Мохито</t>
  </si>
  <si>
    <t>НТ000028993</t>
  </si>
  <si>
    <t>'7300642/1</t>
  </si>
  <si>
    <t>НлЧм ТС Малахитовый (ND) new</t>
  </si>
  <si>
    <t>НТ000029758</t>
  </si>
  <si>
    <t>'7300051/1</t>
  </si>
  <si>
    <t>НлЧм ТС Мате лимонное</t>
  </si>
  <si>
    <t>НТ000030987</t>
  </si>
  <si>
    <t>'7300663/1</t>
  </si>
  <si>
    <t xml:space="preserve">НлЧм ТС Мате с какао (ND) </t>
  </si>
  <si>
    <t>НТ000030988</t>
  </si>
  <si>
    <t>'7300664/1</t>
  </si>
  <si>
    <t xml:space="preserve">НлЧм ТС Персиковый мате (ND) </t>
  </si>
  <si>
    <t>НТ000029220</t>
  </si>
  <si>
    <t>'7300061/1</t>
  </si>
  <si>
    <t>НлЧм ТС Ройбуш Земляничный</t>
  </si>
  <si>
    <t>НТ000029315</t>
  </si>
  <si>
    <t>'7300317/1</t>
  </si>
  <si>
    <t>НлЧм ТС Ройбуш Императора</t>
  </si>
  <si>
    <t>НТ000028773</t>
  </si>
  <si>
    <t>'7300059/1</t>
  </si>
  <si>
    <t>НлЧм ТС Ройбуш Маракеш</t>
  </si>
  <si>
    <t>НТ000028996</t>
  </si>
  <si>
    <t>'7300645/1</t>
  </si>
  <si>
    <t>НлЧм ТС Сапфировый (ND) new</t>
  </si>
  <si>
    <t>НТ000029318</t>
  </si>
  <si>
    <t>'7300038/1</t>
  </si>
  <si>
    <t>НлЧм ТС Сердце дракона</t>
  </si>
  <si>
    <t>НТ000029221</t>
  </si>
  <si>
    <t>'7300039/1</t>
  </si>
  <si>
    <t>НлЧм ТС Силуэт</t>
  </si>
  <si>
    <t>НТ000029755</t>
  </si>
  <si>
    <t>'7310190/1</t>
  </si>
  <si>
    <t>НлЧм ТС Согревающий</t>
  </si>
  <si>
    <t>НТ000028995</t>
  </si>
  <si>
    <t>'7300644/1</t>
  </si>
  <si>
    <t>НлЧм ТС Фиеста (ND) new</t>
  </si>
  <si>
    <t>НТ000030986</t>
  </si>
  <si>
    <t>'7300662/1</t>
  </si>
  <si>
    <t xml:space="preserve">НлЧм ТС Цитрусовый мате (ND) </t>
  </si>
  <si>
    <t>НТ000006472</t>
  </si>
  <si>
    <t>'7300507</t>
  </si>
  <si>
    <t>НлЧм ТС Чай для леди</t>
  </si>
  <si>
    <t>НТ000029759</t>
  </si>
  <si>
    <t>'7300302/1</t>
  </si>
  <si>
    <t>НлЧм ТС Шавасана</t>
  </si>
  <si>
    <t>НТ000029760</t>
  </si>
  <si>
    <t>'7700585/1</t>
  </si>
  <si>
    <t xml:space="preserve">НлЧм ТС Шаманский </t>
  </si>
  <si>
    <t>НТ000028994</t>
  </si>
  <si>
    <t>'7300643/1</t>
  </si>
  <si>
    <t>НлЧм ФР Бордо (ND) new</t>
  </si>
  <si>
    <t>НТ000028992</t>
  </si>
  <si>
    <t>'7300641/1</t>
  </si>
  <si>
    <t>НлЧм ФР Индиго  (ND) new</t>
  </si>
  <si>
    <t>НТ000029319</t>
  </si>
  <si>
    <t>'7300069/1</t>
  </si>
  <si>
    <t>НлЧм ФР Клубничный зефир</t>
  </si>
  <si>
    <t>НТ000028991</t>
  </si>
  <si>
    <t>'7300640/1</t>
  </si>
  <si>
    <t>НлЧм ФР Маджента  (ND) new</t>
  </si>
  <si>
    <t>НТ000029762</t>
  </si>
  <si>
    <t>'7310183/1</t>
  </si>
  <si>
    <t xml:space="preserve">НлЧм ФР Малиновый бум </t>
  </si>
  <si>
    <t>НТ000028112</t>
  </si>
  <si>
    <t>'7300071/1</t>
  </si>
  <si>
    <t>НлЧм ФР Наглый фрукт</t>
  </si>
  <si>
    <t>НТ000030352</t>
  </si>
  <si>
    <t>'7300486/1</t>
  </si>
  <si>
    <t>НлЧм ФР Ягодный фреш</t>
  </si>
  <si>
    <t>НТ000028989</t>
  </si>
  <si>
    <t>'7300639/1</t>
  </si>
  <si>
    <t>НлЧм ФР Янтарный (ND) new</t>
  </si>
  <si>
    <t>НТ000011290</t>
  </si>
  <si>
    <t>'73006109</t>
  </si>
  <si>
    <t>НлЧм ЦЗ Ганпаудер Цейлон</t>
  </si>
  <si>
    <t>НТ000028445</t>
  </si>
  <si>
    <t>'7300192/1</t>
  </si>
  <si>
    <t>НлЧм ЦЗ Зеленый Соу-Сэп</t>
  </si>
  <si>
    <t>НТ000029325</t>
  </si>
  <si>
    <t>'7300713/1</t>
  </si>
  <si>
    <t>НлЧм ЦЧ   Райский остров (Рухуна ОР)</t>
  </si>
  <si>
    <t>НТ000029326</t>
  </si>
  <si>
    <t>'7300717/1</t>
  </si>
  <si>
    <t>НлЧм ЦЧ   Солнечный лев (Сабарагамува ОРА)</t>
  </si>
  <si>
    <t>НТ000029320</t>
  </si>
  <si>
    <t>'7300701/1</t>
  </si>
  <si>
    <t>НлЧм ЦЧ  Белый храм (Рухуна ОР1)</t>
  </si>
  <si>
    <t>НТ000029327</t>
  </si>
  <si>
    <t>'7300718/1</t>
  </si>
  <si>
    <t>НлЧм ЦЧ  Тайны Шри-Ланки (Рухуна FBОР)</t>
  </si>
  <si>
    <t>НТ000029321</t>
  </si>
  <si>
    <t>'73006107/1</t>
  </si>
  <si>
    <t>НлЧм ЦЧ Витанаканда-типс</t>
  </si>
  <si>
    <t>НТ000028634</t>
  </si>
  <si>
    <t>'7300181/1</t>
  </si>
  <si>
    <t>НлЧм ЦЧ Гордость Цейлона</t>
  </si>
  <si>
    <t>НТ000029322</t>
  </si>
  <si>
    <t>'7300182/1</t>
  </si>
  <si>
    <t>НлЧм ЦЧ Горы Ланкоя</t>
  </si>
  <si>
    <t>НТ000029323</t>
  </si>
  <si>
    <t>'73006103/1</t>
  </si>
  <si>
    <t>НлЧм ЦЧ Димбула</t>
  </si>
  <si>
    <t>НТ000029507</t>
  </si>
  <si>
    <t>'73006104/1</t>
  </si>
  <si>
    <t>НлЧм ЦЧ Канди</t>
  </si>
  <si>
    <t>НТ000029764</t>
  </si>
  <si>
    <t>'73006106/1</t>
  </si>
  <si>
    <t>НлЧм ЦЧ Легенды Ялии</t>
  </si>
  <si>
    <t>НТ000029324</t>
  </si>
  <si>
    <t>'7300187/1</t>
  </si>
  <si>
    <t>НлЧм ЦЧ Петтиагала ОР1</t>
  </si>
  <si>
    <t>НТ000028862</t>
  </si>
  <si>
    <t>'73006101/1</t>
  </si>
  <si>
    <t>НлЧм ЦЧ Пик Адама высокогорный</t>
  </si>
  <si>
    <t>НТ000029122</t>
  </si>
  <si>
    <t>'73006108/1</t>
  </si>
  <si>
    <t>НлЧм ЦЧ Рухуна</t>
  </si>
  <si>
    <t>НТ000029765</t>
  </si>
  <si>
    <t>'7300184/1</t>
  </si>
  <si>
    <t>НлЧм ЦЧ Серебряные ресницы</t>
  </si>
  <si>
    <t>НТ000029766</t>
  </si>
  <si>
    <t>'7300188/1</t>
  </si>
  <si>
    <t>НлЧм ЦЧ Цейлон 12</t>
  </si>
  <si>
    <t>НТ000028935</t>
  </si>
  <si>
    <t>'7300636/1</t>
  </si>
  <si>
    <t>НлЧм ЦЧ Цейлон Кенилворт BOP1</t>
  </si>
  <si>
    <t>НТ000028936</t>
  </si>
  <si>
    <t>'7300637/1</t>
  </si>
  <si>
    <t>НлЧм ЦЧ Цейлон Кенилворт FBOP1</t>
  </si>
  <si>
    <t>НТ000028568</t>
  </si>
  <si>
    <t>'7300189/1</t>
  </si>
  <si>
    <t>НлЧм ЦЧ Цейлонский Высокогорный</t>
  </si>
  <si>
    <t>НТ000028937</t>
  </si>
  <si>
    <t>'7300638/1</t>
  </si>
  <si>
    <t>НлЧм ЦЧ Цейлонский слон</t>
  </si>
  <si>
    <t>НТ000029767</t>
  </si>
  <si>
    <t>'7300190/1</t>
  </si>
  <si>
    <t>НлЧм ЦЧ Черная Грация</t>
  </si>
  <si>
    <t>НТ000029768</t>
  </si>
  <si>
    <t>'7300297/1</t>
  </si>
  <si>
    <t>НлЧм ЦЧ Черный Соу-Сэп</t>
  </si>
  <si>
    <t>НТ000029769</t>
  </si>
  <si>
    <t>'7300235/1</t>
  </si>
  <si>
    <t>НлЧм ЦЧЭ Черный хрусталь</t>
  </si>
  <si>
    <t>НТ000028567</t>
  </si>
  <si>
    <t>'7300130/1</t>
  </si>
  <si>
    <t>НлЧм Ч Английский классический</t>
  </si>
  <si>
    <t>НТ000028569</t>
  </si>
  <si>
    <t>'7300491/1</t>
  </si>
  <si>
    <t>НлЧм Ч Кенийский завтрак</t>
  </si>
  <si>
    <t>НТ000029770</t>
  </si>
  <si>
    <t>'7300934/1</t>
  </si>
  <si>
    <t>НлЧм Ч Кения Великая Долина  GFBOP1SPE</t>
  </si>
  <si>
    <t>НТ000029771</t>
  </si>
  <si>
    <t>'7300935/1</t>
  </si>
  <si>
    <t>НлЧм Ч Кения Великая Долина OP</t>
  </si>
  <si>
    <t>НТ000021049</t>
  </si>
  <si>
    <t>'7300928</t>
  </si>
  <si>
    <t>НлЧм Ч Кения Именти FOP</t>
  </si>
  <si>
    <t>НТ000029804</t>
  </si>
  <si>
    <t>'7300929/1</t>
  </si>
  <si>
    <t>НлЧм Ч Кения Именти OPA</t>
  </si>
  <si>
    <t>НТ000021053</t>
  </si>
  <si>
    <t>'7300932</t>
  </si>
  <si>
    <t>НлЧм Ч Кения Итумбе  FBOPF</t>
  </si>
  <si>
    <t>НТ000021054</t>
  </si>
  <si>
    <t>'7300933</t>
  </si>
  <si>
    <t>НлЧм Ч Кения Итумбе  FOP</t>
  </si>
  <si>
    <t>НТ000021042</t>
  </si>
  <si>
    <t>'7300921</t>
  </si>
  <si>
    <t>НлЧм Ч Кения Кангаита FBOPF</t>
  </si>
  <si>
    <t>НТ000029772</t>
  </si>
  <si>
    <t>'7300924/1</t>
  </si>
  <si>
    <t>НлЧм Ч Кения Кангаита PEKOE</t>
  </si>
  <si>
    <t>НТ000029773</t>
  </si>
  <si>
    <t>'7300930/1</t>
  </si>
  <si>
    <t xml:space="preserve">НлЧм Ч Кения Киру  OPA </t>
  </si>
  <si>
    <t>НТ000021052</t>
  </si>
  <si>
    <t>'7300931</t>
  </si>
  <si>
    <t xml:space="preserve">НлЧм Ч Кения Киру PEKOE </t>
  </si>
  <si>
    <t>НТ000021046</t>
  </si>
  <si>
    <t>'7300925</t>
  </si>
  <si>
    <t>НлЧм Ч Кения Мичмикуру FBOPF</t>
  </si>
  <si>
    <t>НТ000021048</t>
  </si>
  <si>
    <t>'7300927</t>
  </si>
  <si>
    <t>НлЧм Ч Кения Мичмикуру FBOPF SP</t>
  </si>
  <si>
    <t>НТ000021040</t>
  </si>
  <si>
    <t>'7300919</t>
  </si>
  <si>
    <t>НлЧм Ч Кения Тумаита FBOPF SP</t>
  </si>
  <si>
    <t>НТ000021041</t>
  </si>
  <si>
    <t>'7300920</t>
  </si>
  <si>
    <t>НлЧм Ч Кения Тумаита FOP</t>
  </si>
  <si>
    <t>НТ000029793</t>
  </si>
  <si>
    <t>'7310195/1</t>
  </si>
  <si>
    <t xml:space="preserve">НлЧм ЧА  Органик Detox </t>
  </si>
  <si>
    <t>НТ000029794</t>
  </si>
  <si>
    <t>'7310194/1</t>
  </si>
  <si>
    <t xml:space="preserve">НлЧм ЧА  Органик Лорд Грей </t>
  </si>
  <si>
    <t>Н0000004129</t>
  </si>
  <si>
    <t>'7300109</t>
  </si>
  <si>
    <t>НлЧм ЧА 1001 ночь</t>
  </si>
  <si>
    <t>НТ000028471</t>
  </si>
  <si>
    <t>'7300264/1</t>
  </si>
  <si>
    <t>НлЧм ЧА Вишневый Пу-эр</t>
  </si>
  <si>
    <t>НТ000029329</t>
  </si>
  <si>
    <t>'7300079/1</t>
  </si>
  <si>
    <t>НлЧм ЧА Волшебная страна</t>
  </si>
  <si>
    <t>НТ000028566</t>
  </si>
  <si>
    <t>'7300081/1</t>
  </si>
  <si>
    <t>НлЧм ЧА Граф Грей</t>
  </si>
  <si>
    <t>НТ000029222</t>
  </si>
  <si>
    <t>'7300082/1</t>
  </si>
  <si>
    <t>НлЧм ЧА Граф Калиостро</t>
  </si>
  <si>
    <t>НТ000029223</t>
  </si>
  <si>
    <t>'7300084/1</t>
  </si>
  <si>
    <t>НлЧм ЧА Дикая Вишня</t>
  </si>
  <si>
    <t>НТ000028774</t>
  </si>
  <si>
    <t>'7300085/1</t>
  </si>
  <si>
    <t>НлЧм ЧА Дыня со сливками</t>
  </si>
  <si>
    <t>Н0000004140</t>
  </si>
  <si>
    <t>'7300086</t>
  </si>
  <si>
    <t>НлЧм ЧА Загадка Фараона</t>
  </si>
  <si>
    <t>НТ000029795</t>
  </si>
  <si>
    <t>'7300087/1</t>
  </si>
  <si>
    <t>НлЧм ЧА Земляника со сливками</t>
  </si>
  <si>
    <t>НТ000028775</t>
  </si>
  <si>
    <t>'7300245/1</t>
  </si>
  <si>
    <t>НлЧм ЧА Земляничный Пу-Эр</t>
  </si>
  <si>
    <t>НТ000029330</t>
  </si>
  <si>
    <t>'7300088/1</t>
  </si>
  <si>
    <t>НлЧм ЧА Зимняя вишня</t>
  </si>
  <si>
    <t>НТ000029796</t>
  </si>
  <si>
    <t>'7300090/1</t>
  </si>
  <si>
    <t>НлЧм ЧА Королева Елизавета</t>
  </si>
  <si>
    <t>НТ000029953</t>
  </si>
  <si>
    <t>'7300650/1</t>
  </si>
  <si>
    <t>НлЧм ЧА Красные спирали (ND) new</t>
  </si>
  <si>
    <t>НТ000029785</t>
  </si>
  <si>
    <t>'7700583/1</t>
  </si>
  <si>
    <t xml:space="preserve">НлЧм ЧА Ледяной Персик  </t>
  </si>
  <si>
    <t>Н0000004147</t>
  </si>
  <si>
    <t>'7300092</t>
  </si>
  <si>
    <t>НлЧм ЧА Лесная ягода</t>
  </si>
  <si>
    <t>НТ000029331</t>
  </si>
  <si>
    <t>'7300873/1</t>
  </si>
  <si>
    <t>НлЧм ЧА Манговая клюква</t>
  </si>
  <si>
    <t>НТ000029949</t>
  </si>
  <si>
    <t>'7300646/1</t>
  </si>
  <si>
    <t>НлЧм ЧА Морозные ягоды (ND) new</t>
  </si>
  <si>
    <t>НТ000029797</t>
  </si>
  <si>
    <t>'7300119/1</t>
  </si>
  <si>
    <t>НлЧм ЧА Мятная свежесть</t>
  </si>
  <si>
    <t>НТ000029798</t>
  </si>
  <si>
    <t>'7300100/1</t>
  </si>
  <si>
    <t>НлЧм ЧА Ночь Клеопатры</t>
  </si>
  <si>
    <t>Н0000008827</t>
  </si>
  <si>
    <t>'7300473</t>
  </si>
  <si>
    <t>НлЧм ЧА Пляжный мохито</t>
  </si>
  <si>
    <t>НТ000029800</t>
  </si>
  <si>
    <t>'7300492/1</t>
  </si>
  <si>
    <t>НлЧм ЧА Сицилийский апельсин</t>
  </si>
  <si>
    <t>НТ000029332</t>
  </si>
  <si>
    <t>'7300496/1</t>
  </si>
  <si>
    <t>НлЧм ЧА Сладкий грейпфрут</t>
  </si>
  <si>
    <t>НТ000029950</t>
  </si>
  <si>
    <t>'7300647/1</t>
  </si>
  <si>
    <t>НлЧм ЧА Снежная клюква (ND) new</t>
  </si>
  <si>
    <t>НТ000029506</t>
  </si>
  <si>
    <t>'7300320/1</t>
  </si>
  <si>
    <t>НлЧм ЧА Соу-Сэп-Манго</t>
  </si>
  <si>
    <t>НТ000029801</t>
  </si>
  <si>
    <t>'7300421/1</t>
  </si>
  <si>
    <t>НлЧм ЧА Улыбка Гейши</t>
  </si>
  <si>
    <t>НТ000029802</t>
  </si>
  <si>
    <t>'7300112/1</t>
  </si>
  <si>
    <t>НлЧм ЧА Чай Императора</t>
  </si>
  <si>
    <t>НТ000029803</t>
  </si>
  <si>
    <t>'7300461/1</t>
  </si>
  <si>
    <t>НлЧм ЧА Чай Масала</t>
  </si>
  <si>
    <t>НТ000029334</t>
  </si>
  <si>
    <t>'7300494/1</t>
  </si>
  <si>
    <t>НлЧм ЧА Чай с облепихой</t>
  </si>
  <si>
    <t>НТ000029224</t>
  </si>
  <si>
    <t>'7300363/1</t>
  </si>
  <si>
    <t>НлЧм ЧА Чай с чабрецом</t>
  </si>
  <si>
    <t>НТ000028570</t>
  </si>
  <si>
    <t>'7300499/1</t>
  </si>
  <si>
    <t>НлЧм ЧА Эрл Грей</t>
  </si>
  <si>
    <t>НТ000029756</t>
  </si>
  <si>
    <t>'7700587/1</t>
  </si>
  <si>
    <t xml:space="preserve">НлЧм ЧА Эрл Грей Special  </t>
  </si>
  <si>
    <t>НТ000029739</t>
  </si>
  <si>
    <t>'7310159/1</t>
  </si>
  <si>
    <t>НлЧм Чай саган-дайля</t>
  </si>
  <si>
    <t>НТ000020447</t>
  </si>
  <si>
    <t>'7300570</t>
  </si>
  <si>
    <t>НлЧм Я Японская матча премиум</t>
  </si>
  <si>
    <t>НТ000020721</t>
  </si>
  <si>
    <t>'7300896</t>
  </si>
  <si>
    <t>НлЧм ЯЗ Японская Банча</t>
  </si>
  <si>
    <t>НТ000020718</t>
  </si>
  <si>
    <t>'7300893</t>
  </si>
  <si>
    <t>НлЧм ЯЗ Японская Гёкуро</t>
  </si>
  <si>
    <t>НТ000020720</t>
  </si>
  <si>
    <t>'7300895</t>
  </si>
  <si>
    <t>НлЧм ЯЗ Японская Генмайча</t>
  </si>
  <si>
    <t>НТ000020786</t>
  </si>
  <si>
    <t>'7300898</t>
  </si>
  <si>
    <t>НлЧм ЯЗ Японская Кокейча</t>
  </si>
  <si>
    <t>НТ000020722</t>
  </si>
  <si>
    <t>'7300897</t>
  </si>
  <si>
    <t xml:space="preserve">НлЧм ЯЗ Японская Ходжича </t>
  </si>
  <si>
    <t>НТ000020474</t>
  </si>
  <si>
    <t>'7300553/11</t>
  </si>
  <si>
    <t>НоЧм РЧК О Маракуйя-Клубника</t>
  </si>
  <si>
    <t>НТ000020472</t>
  </si>
  <si>
    <t>'7300883/1</t>
  </si>
  <si>
    <t>НоЧм РЧК ФР Пинаколада</t>
  </si>
  <si>
    <t>ДАННЫЙ РАЗДЕЛ МОЖЕТ ЗАПОЛНЯТЬСЯ КЛИЕНТОМ!</t>
  </si>
  <si>
    <t>ИЗ ОФИСА</t>
  </si>
  <si>
    <t>Н0000003893</t>
  </si>
  <si>
    <t>'00000</t>
  </si>
  <si>
    <t>КОНВЕРТ (заполняется сотрудником РЧК)</t>
  </si>
  <si>
    <t>ДОПОЛНИТЕЛЬНО</t>
  </si>
  <si>
    <t>Н0000003900</t>
  </si>
  <si>
    <t>'0000</t>
  </si>
  <si>
    <t>Кофе Декларации</t>
  </si>
  <si>
    <t>НТ000006755</t>
  </si>
  <si>
    <t>Орехи, сухофрукты в шоколаде  Декларации</t>
  </si>
  <si>
    <t>Н0000003899</t>
  </si>
  <si>
    <t>Посуда Декларации</t>
  </si>
  <si>
    <t>Н0000005135</t>
  </si>
  <si>
    <t>Сахар Декларации</t>
  </si>
  <si>
    <t>Н0000003898</t>
  </si>
  <si>
    <t>Чай Декларации (в т.ч. наборы)</t>
  </si>
  <si>
    <t>Рекламных материалов:</t>
  </si>
  <si>
    <t>единиц</t>
  </si>
  <si>
    <t>Доп наклеек:</t>
  </si>
  <si>
    <t>штук</t>
  </si>
  <si>
    <t>Бол наклеек:</t>
  </si>
  <si>
    <t>ООО "РЧК-Столица"</t>
  </si>
  <si>
    <t>Адрес: 108811, г. Москва,вн.тер.г. Поселение Московский, кв-л № 32, влд. 17Д, стр. 1, ком. 26.                    Телефоны: (495) 447-05-56, доб. 185 E-mail: RTC-Stolica@rusteaco.ru www.stolica.rusteaco.ru</t>
  </si>
</sst>
</file>

<file path=xl/styles.xml><?xml version="1.0" encoding="utf-8"?>
<styleSheet xmlns="http://schemas.openxmlformats.org/spreadsheetml/2006/main">
  <numFmts count="4">
    <numFmt numFmtId="172" formatCode="0.0&quot;%&quot;"/>
    <numFmt numFmtId="173" formatCode="0&quot;%&quot;"/>
    <numFmt numFmtId="174" formatCode="0&quot;.&quot;"/>
    <numFmt numFmtId="175" formatCode="0.0"/>
  </numFmts>
  <fonts count="52">
    <font>
      <sz val="8"/>
      <name val="Arial"/>
      <family val="2"/>
    </font>
    <font>
      <sz val="11"/>
      <color indexed="8"/>
      <name val="Calibri"/>
    </font>
    <font>
      <sz val="12"/>
      <color indexed="8"/>
      <name val="Calibri"/>
    </font>
    <font>
      <sz val="12"/>
      <color indexed="9"/>
      <name val="Calibri"/>
    </font>
    <font>
      <b/>
      <u/>
      <sz val="8"/>
      <color indexed="24"/>
      <name val="Calibri"/>
      <charset val="204"/>
    </font>
    <font>
      <b/>
      <sz val="8"/>
      <color indexed="8"/>
      <name val="Calibri"/>
      <charset val="204"/>
    </font>
    <font>
      <b/>
      <sz val="14"/>
      <color indexed="8"/>
      <name val="Times New Roman"/>
    </font>
    <font>
      <b/>
      <sz val="12"/>
      <color indexed="10"/>
      <name val="Times New Roman"/>
    </font>
    <font>
      <sz val="11"/>
      <color indexed="8"/>
      <name val="Times New Roman"/>
      <charset val="204"/>
    </font>
    <font>
      <b/>
      <sz val="11"/>
      <color indexed="8"/>
      <name val="Times New Roman"/>
      <charset val="204"/>
    </font>
    <font>
      <sz val="11"/>
      <name val="Times New Roman"/>
      <charset val="204"/>
    </font>
    <font>
      <sz val="14"/>
      <color indexed="8"/>
      <name val="Times New Roman"/>
      <charset val="204"/>
    </font>
    <font>
      <b/>
      <sz val="14"/>
      <color indexed="10"/>
      <name val="Times New Roman"/>
    </font>
    <font>
      <b/>
      <sz val="14"/>
      <color indexed="17"/>
      <name val="Times New Roman"/>
    </font>
    <font>
      <sz val="14"/>
      <name val="Times New Roman"/>
      <charset val="204"/>
    </font>
    <font>
      <sz val="11"/>
      <name val="Calibri"/>
    </font>
    <font>
      <b/>
      <sz val="14"/>
      <name val="Times New Roman"/>
    </font>
    <font>
      <b/>
      <sz val="11"/>
      <color indexed="10"/>
      <name val="Calibri"/>
    </font>
    <font>
      <b/>
      <sz val="12"/>
      <name val="Arial"/>
      <family val="2"/>
    </font>
    <font>
      <b/>
      <sz val="11"/>
      <color indexed="16"/>
      <name val="Arial"/>
      <family val="2"/>
    </font>
    <font>
      <sz val="8"/>
      <color indexed="9"/>
      <name val="Arial"/>
      <family val="2"/>
    </font>
    <font>
      <i/>
      <sz val="8"/>
      <name val="Arial"/>
      <family val="2"/>
    </font>
    <font>
      <i/>
      <sz val="9"/>
      <color indexed="9"/>
      <name val="Arial"/>
      <family val="2"/>
    </font>
    <font>
      <b/>
      <sz val="8"/>
      <name val="Arial"/>
      <family val="2"/>
    </font>
    <font>
      <i/>
      <sz val="9"/>
      <name val="Arial"/>
      <family val="2"/>
    </font>
    <font>
      <sz val="12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5"/>
      <name val="Arial"/>
      <family val="2"/>
    </font>
    <font>
      <sz val="10"/>
      <name val="Arial"/>
    </font>
    <font>
      <b/>
      <sz val="10"/>
      <name val="Arial"/>
    </font>
    <font>
      <b/>
      <sz val="10"/>
      <name val="Arial Cyr"/>
    </font>
    <font>
      <sz val="10"/>
      <name val="Arial Cyr"/>
    </font>
    <font>
      <b/>
      <sz val="10"/>
      <color indexed="10"/>
      <name val="Arial"/>
    </font>
    <font>
      <b/>
      <i/>
      <sz val="12"/>
      <color indexed="10"/>
      <name val="Arial"/>
      <family val="2"/>
    </font>
    <font>
      <b/>
      <sz val="12"/>
      <color indexed="12"/>
      <name val="Arial"/>
      <family val="2"/>
      <charset val="204"/>
    </font>
    <font>
      <b/>
      <i/>
      <sz val="12"/>
      <color indexed="10"/>
      <name val="Arial"/>
      <family val="2"/>
      <charset val="204"/>
    </font>
    <font>
      <b/>
      <sz val="1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b/>
      <sz val="8"/>
      <name val="Arial Cyr"/>
    </font>
    <font>
      <sz val="8"/>
      <name val="Arial"/>
    </font>
    <font>
      <b/>
      <sz val="12"/>
      <color indexed="10"/>
      <name val="Arial"/>
      <family val="2"/>
    </font>
    <font>
      <i/>
      <sz val="12"/>
      <color indexed="10"/>
      <name val="Arial"/>
      <family val="2"/>
    </font>
    <font>
      <b/>
      <sz val="12"/>
      <color indexed="10"/>
      <name val="Arial"/>
      <family val="2"/>
    </font>
    <font>
      <u/>
      <sz val="8"/>
      <color theme="10"/>
      <name val="Arial"/>
      <family val="2"/>
    </font>
    <font>
      <sz val="12"/>
      <color rgb="FF000000"/>
      <name val="Arial"/>
      <family val="2"/>
    </font>
    <font>
      <b/>
      <sz val="12"/>
      <color rgb="FF00800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</fills>
  <borders count="32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</borders>
  <cellStyleXfs count="2">
    <xf numFmtId="0" fontId="0" fillId="0" borderId="0"/>
    <xf numFmtId="0" fontId="49" fillId="0" borderId="0" applyNumberFormat="0" applyFill="0" applyBorder="0" applyAlignment="0" applyProtection="0">
      <alignment vertical="top"/>
      <protection locked="0"/>
    </xf>
  </cellStyleXfs>
  <cellXfs count="167">
    <xf numFmtId="0" fontId="0" fillId="0" borderId="0" xfId="0"/>
    <xf numFmtId="0" fontId="1" fillId="0" borderId="0" xfId="0" applyNumberFormat="1" applyFont="1" applyAlignment="1">
      <alignment horizontal="right"/>
    </xf>
    <xf numFmtId="0" fontId="2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8" fillId="0" borderId="0" xfId="0" applyNumberFormat="1" applyFont="1" applyAlignment="1">
      <alignment horizontal="left"/>
    </xf>
    <xf numFmtId="0" fontId="9" fillId="2" borderId="1" xfId="0" applyNumberFormat="1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Alignment="1">
      <alignment horizontal="left"/>
    </xf>
    <xf numFmtId="0" fontId="9" fillId="3" borderId="3" xfId="0" applyNumberFormat="1" applyFont="1" applyFill="1" applyBorder="1" applyAlignment="1">
      <alignment horizontal="center" vertical="center" wrapText="1"/>
    </xf>
    <xf numFmtId="0" fontId="9" fillId="2" borderId="4" xfId="0" applyNumberFormat="1" applyFont="1" applyFill="1" applyBorder="1" applyAlignment="1">
      <alignment horizontal="center" vertical="center" wrapText="1"/>
    </xf>
    <xf numFmtId="0" fontId="11" fillId="0" borderId="0" xfId="0" applyNumberFormat="1" applyFont="1" applyAlignment="1">
      <alignment horizontal="left"/>
    </xf>
    <xf numFmtId="1" fontId="11" fillId="0" borderId="5" xfId="0" applyNumberFormat="1" applyFont="1" applyBorder="1" applyAlignment="1">
      <alignment horizontal="center"/>
    </xf>
    <xf numFmtId="172" fontId="11" fillId="0" borderId="6" xfId="0" applyNumberFormat="1" applyFont="1" applyBorder="1" applyAlignment="1">
      <alignment horizontal="center"/>
    </xf>
    <xf numFmtId="172" fontId="12" fillId="0" borderId="7" xfId="0" applyNumberFormat="1" applyFont="1" applyBorder="1" applyAlignment="1">
      <alignment horizontal="center"/>
    </xf>
    <xf numFmtId="1" fontId="13" fillId="0" borderId="6" xfId="0" applyNumberFormat="1" applyFont="1" applyBorder="1" applyAlignment="1">
      <alignment horizontal="right"/>
    </xf>
    <xf numFmtId="0" fontId="14" fillId="0" borderId="0" xfId="0" applyNumberFormat="1" applyFont="1" applyAlignment="1">
      <alignment horizontal="left"/>
    </xf>
    <xf numFmtId="3" fontId="11" fillId="0" borderId="3" xfId="0" applyNumberFormat="1" applyFont="1" applyBorder="1" applyAlignment="1">
      <alignment horizontal="right"/>
    </xf>
    <xf numFmtId="173" fontId="12" fillId="0" borderId="3" xfId="0" applyNumberFormat="1" applyFont="1" applyBorder="1" applyAlignment="1">
      <alignment horizontal="right"/>
    </xf>
    <xf numFmtId="1" fontId="13" fillId="0" borderId="3" xfId="0" applyNumberFormat="1" applyFont="1" applyBorder="1" applyAlignment="1">
      <alignment horizontal="right"/>
    </xf>
    <xf numFmtId="1" fontId="11" fillId="0" borderId="8" xfId="0" applyNumberFormat="1" applyFont="1" applyBorder="1" applyAlignment="1">
      <alignment horizontal="center"/>
    </xf>
    <xf numFmtId="172" fontId="11" fillId="0" borderId="9" xfId="0" applyNumberFormat="1" applyFont="1" applyBorder="1" applyAlignment="1">
      <alignment horizontal="center"/>
    </xf>
    <xf numFmtId="172" fontId="12" fillId="0" borderId="10" xfId="0" applyNumberFormat="1" applyFont="1" applyBorder="1" applyAlignment="1">
      <alignment horizontal="center"/>
    </xf>
    <xf numFmtId="1" fontId="13" fillId="0" borderId="9" xfId="0" applyNumberFormat="1" applyFont="1" applyBorder="1" applyAlignment="1">
      <alignment horizontal="right"/>
    </xf>
    <xf numFmtId="3" fontId="13" fillId="0" borderId="3" xfId="0" applyNumberFormat="1" applyFont="1" applyBorder="1" applyAlignment="1">
      <alignment horizontal="right"/>
    </xf>
    <xf numFmtId="1" fontId="11" fillId="0" borderId="3" xfId="0" applyNumberFormat="1" applyFont="1" applyBorder="1" applyAlignment="1">
      <alignment horizontal="center"/>
    </xf>
    <xf numFmtId="172" fontId="11" fillId="0" borderId="11" xfId="0" applyNumberFormat="1" applyFont="1" applyBorder="1" applyAlignment="1">
      <alignment horizontal="center"/>
    </xf>
    <xf numFmtId="172" fontId="12" fillId="0" borderId="12" xfId="0" applyNumberFormat="1" applyFont="1" applyBorder="1" applyAlignment="1">
      <alignment horizontal="center"/>
    </xf>
    <xf numFmtId="3" fontId="13" fillId="0" borderId="11" xfId="0" applyNumberFormat="1" applyFont="1" applyBorder="1" applyAlignment="1">
      <alignment horizontal="right"/>
    </xf>
    <xf numFmtId="0" fontId="15" fillId="0" borderId="0" xfId="0" applyNumberFormat="1" applyFont="1" applyAlignment="1">
      <alignment horizontal="right"/>
    </xf>
    <xf numFmtId="3" fontId="13" fillId="0" borderId="9" xfId="0" applyNumberFormat="1" applyFont="1" applyBorder="1" applyAlignment="1">
      <alignment horizontal="right"/>
    </xf>
    <xf numFmtId="3" fontId="13" fillId="0" borderId="6" xfId="0" applyNumberFormat="1" applyFont="1" applyBorder="1" applyAlignment="1">
      <alignment horizontal="right"/>
    </xf>
    <xf numFmtId="0" fontId="16" fillId="0" borderId="0" xfId="0" applyNumberFormat="1" applyFont="1" applyAlignment="1">
      <alignment horizontal="left"/>
    </xf>
    <xf numFmtId="173" fontId="11" fillId="0" borderId="9" xfId="0" applyNumberFormat="1" applyFont="1" applyBorder="1" applyAlignment="1">
      <alignment horizontal="center"/>
    </xf>
    <xf numFmtId="0" fontId="12" fillId="4" borderId="0" xfId="0" applyNumberFormat="1" applyFont="1" applyFill="1" applyAlignment="1">
      <alignment horizontal="left"/>
    </xf>
    <xf numFmtId="0" fontId="1" fillId="4" borderId="0" xfId="0" applyNumberFormat="1" applyFont="1" applyFill="1" applyAlignment="1">
      <alignment horizontal="left"/>
    </xf>
    <xf numFmtId="0" fontId="17" fillId="0" borderId="0" xfId="0" applyNumberFormat="1" applyFont="1" applyAlignment="1">
      <alignment horizontal="left"/>
    </xf>
    <xf numFmtId="174" fontId="17" fillId="0" borderId="0" xfId="0" applyNumberFormat="1" applyFont="1" applyAlignment="1">
      <alignment horizontal="right"/>
    </xf>
    <xf numFmtId="174" fontId="17" fillId="4" borderId="0" xfId="0" applyNumberFormat="1" applyFont="1" applyFill="1" applyAlignment="1">
      <alignment horizontal="right"/>
    </xf>
    <xf numFmtId="0" fontId="17" fillId="4" borderId="0" xfId="0" applyNumberFormat="1" applyFont="1" applyFill="1" applyAlignment="1">
      <alignment horizontal="left"/>
    </xf>
    <xf numFmtId="0" fontId="18" fillId="0" borderId="0" xfId="0" applyNumberFormat="1" applyFont="1" applyAlignment="1">
      <alignment horizontal="left" vertical="center"/>
    </xf>
    <xf numFmtId="0" fontId="19" fillId="0" borderId="0" xfId="0" applyNumberFormat="1" applyFont="1" applyAlignment="1">
      <alignment horizontal="left" vertical="center"/>
    </xf>
    <xf numFmtId="0" fontId="20" fillId="0" borderId="0" xfId="0" applyFont="1"/>
    <xf numFmtId="0" fontId="21" fillId="0" borderId="0" xfId="0" applyNumberFormat="1" applyFont="1" applyAlignment="1">
      <alignment vertical="top" wrapText="1"/>
    </xf>
    <xf numFmtId="0" fontId="22" fillId="0" borderId="0" xfId="0" applyNumberFormat="1" applyFont="1" applyAlignment="1">
      <alignment wrapText="1"/>
    </xf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3" fillId="0" borderId="13" xfId="0" applyNumberFormat="1" applyFont="1" applyBorder="1" applyAlignment="1">
      <alignment horizontal="center"/>
    </xf>
    <xf numFmtId="0" fontId="23" fillId="0" borderId="14" xfId="0" applyNumberFormat="1" applyFont="1" applyBorder="1" applyAlignment="1">
      <alignment horizontal="center"/>
    </xf>
    <xf numFmtId="0" fontId="28" fillId="0" borderId="13" xfId="0" applyNumberFormat="1" applyFont="1" applyBorder="1" applyAlignment="1">
      <alignment horizontal="center" wrapText="1"/>
    </xf>
    <xf numFmtId="0" fontId="0" fillId="0" borderId="15" xfId="0" applyNumberFormat="1" applyFont="1" applyBorder="1" applyAlignment="1">
      <alignment horizontal="center" vertical="center" wrapText="1"/>
    </xf>
    <xf numFmtId="0" fontId="28" fillId="0" borderId="15" xfId="0" applyNumberFormat="1" applyFont="1" applyBorder="1" applyAlignment="1">
      <alignment horizontal="center" vertical="center" wrapText="1"/>
    </xf>
    <xf numFmtId="0" fontId="29" fillId="0" borderId="13" xfId="0" applyNumberFormat="1" applyFont="1" applyBorder="1" applyAlignment="1">
      <alignment horizontal="center" wrapText="1"/>
    </xf>
    <xf numFmtId="0" fontId="18" fillId="0" borderId="16" xfId="0" applyNumberFormat="1" applyFont="1" applyBorder="1" applyAlignment="1">
      <alignment horizontal="center" vertical="center"/>
    </xf>
    <xf numFmtId="0" fontId="18" fillId="0" borderId="17" xfId="0" applyNumberFormat="1" applyFont="1" applyBorder="1" applyAlignment="1">
      <alignment horizontal="center" vertical="center"/>
    </xf>
    <xf numFmtId="0" fontId="29" fillId="0" borderId="16" xfId="0" applyNumberFormat="1" applyFont="1" applyBorder="1" applyAlignment="1">
      <alignment horizontal="center" vertical="center" wrapText="1"/>
    </xf>
    <xf numFmtId="0" fontId="23" fillId="0" borderId="15" xfId="0" applyNumberFormat="1" applyFont="1" applyBorder="1" applyAlignment="1">
      <alignment horizontal="center" vertical="center"/>
    </xf>
    <xf numFmtId="0" fontId="29" fillId="0" borderId="15" xfId="0" applyNumberFormat="1" applyFont="1" applyBorder="1" applyAlignment="1">
      <alignment horizontal="center" vertical="center" wrapText="1"/>
    </xf>
    <xf numFmtId="0" fontId="29" fillId="0" borderId="16" xfId="0" applyNumberFormat="1" applyFont="1" applyBorder="1" applyAlignment="1">
      <alignment horizontal="center" vertical="top" wrapText="1"/>
    </xf>
    <xf numFmtId="0" fontId="28" fillId="0" borderId="16" xfId="0" applyNumberFormat="1" applyFont="1" applyBorder="1" applyAlignment="1">
      <alignment horizontal="center" vertical="top" wrapText="1"/>
    </xf>
    <xf numFmtId="0" fontId="33" fillId="0" borderId="15" xfId="0" applyNumberFormat="1" applyFont="1" applyBorder="1" applyAlignment="1">
      <alignment horizontal="center" vertical="center"/>
    </xf>
    <xf numFmtId="0" fontId="30" fillId="0" borderId="18" xfId="0" applyNumberFormat="1" applyFont="1" applyBorder="1" applyAlignment="1">
      <alignment vertical="center" wrapText="1"/>
    </xf>
    <xf numFmtId="0" fontId="34" fillId="0" borderId="15" xfId="0" applyNumberFormat="1" applyFont="1" applyBorder="1" applyAlignment="1">
      <alignment horizontal="center" vertical="center"/>
    </xf>
    <xf numFmtId="2" fontId="33" fillId="0" borderId="15" xfId="0" applyNumberFormat="1" applyFont="1" applyBorder="1" applyAlignment="1">
      <alignment horizontal="center" vertical="center"/>
    </xf>
    <xf numFmtId="0" fontId="33" fillId="0" borderId="15" xfId="0" applyNumberFormat="1" applyFont="1" applyBorder="1" applyAlignment="1">
      <alignment horizontal="right" vertical="center"/>
    </xf>
    <xf numFmtId="0" fontId="33" fillId="0" borderId="15" xfId="0" applyNumberFormat="1" applyFont="1" applyBorder="1" applyAlignment="1">
      <alignment horizontal="center" vertical="center" wrapText="1"/>
    </xf>
    <xf numFmtId="175" fontId="27" fillId="0" borderId="0" xfId="0" applyNumberFormat="1" applyFont="1" applyAlignment="1">
      <alignment horizontal="right" vertical="center"/>
    </xf>
    <xf numFmtId="0" fontId="27" fillId="0" borderId="0" xfId="0" applyNumberFormat="1" applyFont="1" applyAlignment="1">
      <alignment horizontal="right" vertical="center"/>
    </xf>
    <xf numFmtId="0" fontId="18" fillId="0" borderId="18" xfId="0" applyNumberFormat="1" applyFont="1" applyBorder="1" applyAlignment="1">
      <alignment vertical="center" wrapText="1"/>
    </xf>
    <xf numFmtId="2" fontId="34" fillId="0" borderId="15" xfId="0" applyNumberFormat="1" applyFont="1" applyBorder="1" applyAlignment="1">
      <alignment horizontal="center" vertical="center"/>
    </xf>
    <xf numFmtId="0" fontId="34" fillId="0" borderId="15" xfId="0" applyNumberFormat="1" applyFont="1" applyBorder="1" applyAlignment="1">
      <alignment horizontal="right" vertical="center"/>
    </xf>
    <xf numFmtId="0" fontId="34" fillId="0" borderId="15" xfId="0" applyNumberFormat="1" applyFont="1" applyBorder="1" applyAlignment="1">
      <alignment horizontal="center" vertical="center" wrapText="1"/>
    </xf>
    <xf numFmtId="1" fontId="27" fillId="0" borderId="0" xfId="0" applyNumberFormat="1" applyFont="1" applyAlignment="1">
      <alignment horizontal="right" vertical="center"/>
    </xf>
    <xf numFmtId="2" fontId="27" fillId="0" borderId="0" xfId="0" applyNumberFormat="1" applyFont="1" applyAlignment="1">
      <alignment horizontal="right" vertical="center"/>
    </xf>
    <xf numFmtId="0" fontId="30" fillId="0" borderId="19" xfId="0" applyFont="1" applyBorder="1"/>
    <xf numFmtId="0" fontId="30" fillId="0" borderId="19" xfId="0" applyNumberFormat="1" applyFont="1" applyBorder="1" applyAlignment="1">
      <alignment horizontal="center"/>
    </xf>
    <xf numFmtId="0" fontId="0" fillId="0" borderId="19" xfId="0" applyFont="1" applyBorder="1"/>
    <xf numFmtId="0" fontId="0" fillId="0" borderId="19" xfId="0" applyNumberFormat="1" applyFont="1" applyBorder="1" applyAlignment="1">
      <alignment horizontal="center"/>
    </xf>
    <xf numFmtId="0" fontId="27" fillId="0" borderId="19" xfId="0" applyFont="1" applyBorder="1"/>
    <xf numFmtId="0" fontId="0" fillId="0" borderId="19" xfId="0" applyNumberFormat="1" applyFont="1" applyBorder="1" applyAlignment="1">
      <alignment horizontal="right"/>
    </xf>
    <xf numFmtId="0" fontId="30" fillId="0" borderId="0" xfId="0" applyFont="1"/>
    <xf numFmtId="0" fontId="35" fillId="0" borderId="3" xfId="0" applyNumberFormat="1" applyFont="1" applyBorder="1" applyAlignment="1">
      <alignment horizontal="center"/>
    </xf>
    <xf numFmtId="0" fontId="36" fillId="0" borderId="3" xfId="0" applyNumberFormat="1" applyFont="1" applyBorder="1" applyAlignment="1">
      <alignment horizontal="center"/>
    </xf>
    <xf numFmtId="1" fontId="33" fillId="0" borderId="3" xfId="0" applyNumberFormat="1" applyFont="1" applyBorder="1" applyAlignment="1">
      <alignment horizontal="right"/>
    </xf>
    <xf numFmtId="0" fontId="34" fillId="0" borderId="3" xfId="0" applyNumberFormat="1" applyFont="1" applyBorder="1" applyAlignment="1">
      <alignment horizontal="center"/>
    </xf>
    <xf numFmtId="0" fontId="33" fillId="0" borderId="3" xfId="0" applyNumberFormat="1" applyFont="1" applyBorder="1" applyAlignment="1">
      <alignment horizontal="left"/>
    </xf>
    <xf numFmtId="175" fontId="33" fillId="0" borderId="3" xfId="0" applyNumberFormat="1" applyFont="1" applyBorder="1" applyAlignment="1">
      <alignment horizontal="right"/>
    </xf>
    <xf numFmtId="0" fontId="37" fillId="0" borderId="0" xfId="0" applyNumberFormat="1" applyFont="1" applyAlignment="1">
      <alignment horizontal="right"/>
    </xf>
    <xf numFmtId="0" fontId="30" fillId="5" borderId="15" xfId="0" applyNumberFormat="1" applyFont="1" applyFill="1" applyBorder="1"/>
    <xf numFmtId="0" fontId="18" fillId="5" borderId="15" xfId="0" applyNumberFormat="1" applyFont="1" applyFill="1" applyBorder="1" applyAlignment="1">
      <alignment vertical="center" wrapText="1"/>
    </xf>
    <xf numFmtId="0" fontId="30" fillId="5" borderId="15" xfId="0" applyNumberFormat="1" applyFont="1" applyFill="1" applyBorder="1" applyAlignment="1">
      <alignment horizontal="center" vertical="center"/>
    </xf>
    <xf numFmtId="0" fontId="0" fillId="5" borderId="15" xfId="0" applyNumberFormat="1" applyFont="1" applyFill="1" applyBorder="1"/>
    <xf numFmtId="0" fontId="31" fillId="5" borderId="15" xfId="0" applyNumberFormat="1" applyFont="1" applyFill="1" applyBorder="1" applyAlignment="1">
      <alignment vertical="top" wrapText="1"/>
    </xf>
    <xf numFmtId="49" fontId="32" fillId="0" borderId="0" xfId="0" applyNumberFormat="1" applyFont="1"/>
    <xf numFmtId="0" fontId="50" fillId="0" borderId="18" xfId="1" applyNumberFormat="1" applyFont="1" applyBorder="1" applyAlignment="1" applyProtection="1">
      <alignment vertical="center" wrapText="1"/>
    </xf>
    <xf numFmtId="175" fontId="34" fillId="6" borderId="15" xfId="0" applyNumberFormat="1" applyFont="1" applyFill="1" applyBorder="1" applyAlignment="1" applyProtection="1">
      <alignment horizontal="center" vertical="center"/>
      <protection locked="0"/>
    </xf>
    <xf numFmtId="0" fontId="51" fillId="0" borderId="18" xfId="1" applyNumberFormat="1" applyFont="1" applyBorder="1" applyAlignment="1" applyProtection="1">
      <alignment vertical="center" wrapText="1"/>
    </xf>
    <xf numFmtId="0" fontId="30" fillId="6" borderId="19" xfId="0" applyFont="1" applyFill="1" applyBorder="1"/>
    <xf numFmtId="0" fontId="41" fillId="0" borderId="15" xfId="0" applyNumberFormat="1" applyFont="1" applyBorder="1" applyAlignment="1">
      <alignment horizontal="center" vertical="center"/>
    </xf>
    <xf numFmtId="2" fontId="41" fillId="0" borderId="15" xfId="0" applyNumberFormat="1" applyFont="1" applyBorder="1" applyAlignment="1">
      <alignment horizontal="center" vertical="center"/>
    </xf>
    <xf numFmtId="0" fontId="41" fillId="0" borderId="15" xfId="0" applyNumberFormat="1" applyFont="1" applyBorder="1" applyAlignment="1">
      <alignment horizontal="right" vertical="center"/>
    </xf>
    <xf numFmtId="0" fontId="41" fillId="0" borderId="15" xfId="0" applyNumberFormat="1" applyFont="1" applyBorder="1" applyAlignment="1">
      <alignment horizontal="center" vertical="center" wrapText="1"/>
    </xf>
    <xf numFmtId="0" fontId="41" fillId="0" borderId="15" xfId="0" applyNumberFormat="1" applyFont="1" applyBorder="1" applyAlignment="1">
      <alignment horizontal="left" vertical="center" wrapText="1"/>
    </xf>
    <xf numFmtId="0" fontId="42" fillId="0" borderId="15" xfId="0" applyNumberFormat="1" applyFont="1" applyBorder="1" applyAlignment="1">
      <alignment horizontal="center" vertical="center"/>
    </xf>
    <xf numFmtId="2" fontId="42" fillId="0" borderId="15" xfId="0" applyNumberFormat="1" applyFont="1" applyBorder="1" applyAlignment="1">
      <alignment horizontal="center" vertical="center"/>
    </xf>
    <xf numFmtId="0" fontId="42" fillId="0" borderId="15" xfId="0" applyNumberFormat="1" applyFont="1" applyBorder="1" applyAlignment="1">
      <alignment horizontal="right" vertical="center"/>
    </xf>
    <xf numFmtId="0" fontId="42" fillId="0" borderId="15" xfId="0" applyNumberFormat="1" applyFont="1" applyBorder="1" applyAlignment="1">
      <alignment horizontal="center" vertical="center" wrapText="1"/>
    </xf>
    <xf numFmtId="0" fontId="42" fillId="0" borderId="15" xfId="0" applyNumberFormat="1" applyFont="1" applyBorder="1" applyAlignment="1">
      <alignment horizontal="left" vertical="center" wrapText="1"/>
    </xf>
    <xf numFmtId="0" fontId="41" fillId="6" borderId="15" xfId="0" applyNumberFormat="1" applyFont="1" applyFill="1" applyBorder="1" applyAlignment="1" applyProtection="1">
      <alignment horizontal="center" vertical="center"/>
      <protection locked="0"/>
    </xf>
    <xf numFmtId="0" fontId="23" fillId="0" borderId="13" xfId="0" applyNumberFormat="1" applyFont="1" applyBorder="1" applyAlignment="1">
      <alignment horizontal="center" vertical="center" wrapText="1"/>
    </xf>
    <xf numFmtId="0" fontId="23" fillId="0" borderId="20" xfId="0" applyNumberFormat="1" applyFont="1" applyBorder="1" applyAlignment="1">
      <alignment horizontal="center" vertical="center" wrapText="1"/>
    </xf>
    <xf numFmtId="0" fontId="23" fillId="0" borderId="20" xfId="0" applyNumberFormat="1" applyFont="1" applyBorder="1" applyAlignment="1">
      <alignment horizontal="center" wrapText="1"/>
    </xf>
    <xf numFmtId="0" fontId="23" fillId="0" borderId="15" xfId="0" applyNumberFormat="1" applyFont="1" applyBorder="1" applyAlignment="1">
      <alignment horizontal="center" vertical="center" wrapText="1"/>
    </xf>
    <xf numFmtId="0" fontId="23" fillId="0" borderId="16" xfId="0" applyNumberFormat="1" applyFont="1" applyBorder="1" applyAlignment="1">
      <alignment horizontal="center" vertical="center"/>
    </xf>
    <xf numFmtId="0" fontId="23" fillId="0" borderId="17" xfId="0" applyNumberFormat="1" applyFont="1" applyBorder="1" applyAlignment="1">
      <alignment horizontal="center" vertical="center"/>
    </xf>
    <xf numFmtId="0" fontId="23" fillId="0" borderId="16" xfId="0" applyNumberFormat="1" applyFont="1" applyBorder="1" applyAlignment="1">
      <alignment horizontal="center" vertical="center" wrapText="1"/>
    </xf>
    <xf numFmtId="0" fontId="23" fillId="0" borderId="21" xfId="0" applyNumberFormat="1" applyFont="1" applyBorder="1" applyAlignment="1">
      <alignment horizontal="center" vertical="center"/>
    </xf>
    <xf numFmtId="0" fontId="23" fillId="0" borderId="0" xfId="0" applyNumberFormat="1" applyFont="1" applyAlignment="1">
      <alignment horizontal="center" vertical="center" wrapText="1"/>
    </xf>
    <xf numFmtId="0" fontId="30" fillId="0" borderId="19" xfId="0" applyNumberFormat="1" applyFont="1" applyBorder="1" applyAlignment="1">
      <alignment horizontal="center" vertical="center"/>
    </xf>
    <xf numFmtId="0" fontId="30" fillId="0" borderId="15" xfId="0" applyNumberFormat="1" applyFont="1" applyBorder="1" applyAlignment="1">
      <alignment horizontal="center" vertical="center"/>
    </xf>
    <xf numFmtId="0" fontId="18" fillId="0" borderId="15" xfId="0" applyNumberFormat="1" applyFont="1" applyBorder="1" applyAlignment="1">
      <alignment horizontal="center" vertical="center"/>
    </xf>
    <xf numFmtId="2" fontId="30" fillId="0" borderId="15" xfId="0" applyNumberFormat="1" applyFont="1" applyBorder="1" applyAlignment="1">
      <alignment horizontal="center" vertical="center"/>
    </xf>
    <xf numFmtId="0" fontId="27" fillId="0" borderId="15" xfId="0" applyNumberFormat="1" applyFont="1" applyBorder="1" applyAlignment="1">
      <alignment horizontal="right" vertical="center"/>
    </xf>
    <xf numFmtId="0" fontId="0" fillId="0" borderId="15" xfId="0" applyNumberFormat="1" applyFont="1" applyBorder="1" applyAlignment="1">
      <alignment horizontal="center" vertical="center"/>
    </xf>
    <xf numFmtId="0" fontId="0" fillId="0" borderId="15" xfId="0" applyNumberFormat="1" applyFont="1" applyBorder="1" applyAlignment="1">
      <alignment horizontal="left" vertical="center" wrapText="1"/>
    </xf>
    <xf numFmtId="2" fontId="18" fillId="0" borderId="15" xfId="0" applyNumberFormat="1" applyFont="1" applyBorder="1" applyAlignment="1">
      <alignment horizontal="center" vertical="center"/>
    </xf>
    <xf numFmtId="0" fontId="26" fillId="0" borderId="15" xfId="0" applyNumberFormat="1" applyFont="1" applyBorder="1" applyAlignment="1">
      <alignment horizontal="right" vertical="center"/>
    </xf>
    <xf numFmtId="0" fontId="23" fillId="0" borderId="15" xfId="0" applyNumberFormat="1" applyFont="1" applyBorder="1" applyAlignment="1">
      <alignment horizontal="left" vertical="center" wrapText="1"/>
    </xf>
    <xf numFmtId="0" fontId="44" fillId="0" borderId="3" xfId="0" applyNumberFormat="1" applyFont="1" applyBorder="1" applyAlignment="1">
      <alignment horizontal="center"/>
    </xf>
    <xf numFmtId="1" fontId="45" fillId="0" borderId="3" xfId="0" applyNumberFormat="1" applyFont="1" applyBorder="1" applyAlignment="1">
      <alignment horizontal="right"/>
    </xf>
    <xf numFmtId="2" fontId="27" fillId="0" borderId="15" xfId="0" applyNumberFormat="1" applyFont="1" applyBorder="1" applyAlignment="1">
      <alignment horizontal="center" vertical="center"/>
    </xf>
    <xf numFmtId="0" fontId="18" fillId="6" borderId="15" xfId="0" applyNumberFormat="1" applyFont="1" applyFill="1" applyBorder="1" applyAlignment="1" applyProtection="1">
      <alignment horizontal="center" vertical="center"/>
      <protection locked="0"/>
    </xf>
    <xf numFmtId="2" fontId="26" fillId="0" borderId="15" xfId="0" applyNumberFormat="1" applyFont="1" applyBorder="1" applyAlignment="1">
      <alignment horizontal="center" vertical="center"/>
    </xf>
    <xf numFmtId="0" fontId="23" fillId="0" borderId="0" xfId="0" applyNumberFormat="1" applyFont="1" applyAlignment="1">
      <alignment wrapText="1"/>
    </xf>
    <xf numFmtId="0" fontId="24" fillId="0" borderId="0" xfId="0" applyNumberFormat="1" applyFont="1" applyAlignment="1">
      <alignment horizontal="center"/>
    </xf>
    <xf numFmtId="0" fontId="48" fillId="0" borderId="14" xfId="0" applyNumberFormat="1" applyFont="1" applyBorder="1" applyAlignment="1">
      <alignment horizontal="center"/>
    </xf>
    <xf numFmtId="0" fontId="28" fillId="0" borderId="20" xfId="0" applyNumberFormat="1" applyFont="1" applyBorder="1" applyAlignment="1">
      <alignment horizontal="center" wrapText="1"/>
    </xf>
    <xf numFmtId="0" fontId="29" fillId="0" borderId="22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right"/>
    </xf>
    <xf numFmtId="0" fontId="18" fillId="5" borderId="23" xfId="0" applyNumberFormat="1" applyFont="1" applyFill="1" applyBorder="1" applyAlignment="1">
      <alignment vertical="center" wrapText="1"/>
    </xf>
    <xf numFmtId="0" fontId="30" fillId="5" borderId="24" xfId="0" applyNumberFormat="1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wrapText="1"/>
    </xf>
    <xf numFmtId="0" fontId="5" fillId="0" borderId="0" xfId="0" applyNumberFormat="1" applyFont="1" applyAlignment="1">
      <alignment horizontal="center" wrapText="1"/>
    </xf>
    <xf numFmtId="0" fontId="6" fillId="2" borderId="0" xfId="0" applyNumberFormat="1" applyFont="1" applyFill="1" applyAlignment="1">
      <alignment horizontal="center" vertical="center" wrapText="1"/>
    </xf>
    <xf numFmtId="0" fontId="7" fillId="0" borderId="30" xfId="0" applyNumberFormat="1" applyFont="1" applyBorder="1" applyAlignment="1">
      <alignment horizontal="center" wrapText="1"/>
    </xf>
    <xf numFmtId="0" fontId="7" fillId="0" borderId="31" xfId="0" applyNumberFormat="1" applyFont="1" applyBorder="1" applyAlignment="1">
      <alignment horizont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9" fillId="2" borderId="29" xfId="0" applyNumberFormat="1" applyFont="1" applyFill="1" applyBorder="1" applyAlignment="1">
      <alignment horizontal="center" vertical="center" wrapText="1"/>
    </xf>
    <xf numFmtId="0" fontId="9" fillId="3" borderId="3" xfId="0" applyNumberFormat="1" applyFont="1" applyFill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/>
    </xf>
    <xf numFmtId="0" fontId="11" fillId="0" borderId="26" xfId="0" applyNumberFormat="1" applyFont="1" applyBorder="1" applyAlignment="1">
      <alignment horizontal="center" vertical="center"/>
    </xf>
    <xf numFmtId="172" fontId="11" fillId="0" borderId="4" xfId="0" applyNumberFormat="1" applyFont="1" applyBorder="1" applyAlignment="1">
      <alignment horizontal="center" vertical="center"/>
    </xf>
    <xf numFmtId="0" fontId="11" fillId="0" borderId="28" xfId="0" applyNumberFormat="1" applyFont="1" applyBorder="1" applyAlignment="1">
      <alignment horizontal="center" vertical="center"/>
    </xf>
    <xf numFmtId="0" fontId="11" fillId="0" borderId="25" xfId="0" applyNumberFormat="1" applyFont="1" applyBorder="1" applyAlignment="1">
      <alignment horizontal="center" vertical="center"/>
    </xf>
    <xf numFmtId="0" fontId="11" fillId="0" borderId="27" xfId="0" applyNumberFormat="1" applyFont="1" applyBorder="1" applyAlignment="1">
      <alignment horizontal="center" vertical="center"/>
    </xf>
    <xf numFmtId="0" fontId="1" fillId="4" borderId="0" xfId="0" applyNumberFormat="1" applyFont="1" applyFill="1" applyAlignment="1">
      <alignment horizontal="left" wrapText="1"/>
    </xf>
    <xf numFmtId="0" fontId="17" fillId="4" borderId="0" xfId="0" applyNumberFormat="1" applyFont="1" applyFill="1" applyAlignment="1">
      <alignment horizontal="left" wrapText="1"/>
    </xf>
    <xf numFmtId="0" fontId="1" fillId="0" borderId="0" xfId="0" applyNumberFormat="1" applyFont="1" applyAlignment="1">
      <alignment horizontal="left" wrapText="1"/>
    </xf>
    <xf numFmtId="0" fontId="29" fillId="0" borderId="13" xfId="0" applyNumberFormat="1" applyFont="1" applyBorder="1" applyAlignment="1">
      <alignment horizontal="center" wrapText="1"/>
    </xf>
    <xf numFmtId="0" fontId="29" fillId="0" borderId="16" xfId="0" applyNumberFormat="1" applyFont="1" applyBorder="1" applyAlignment="1">
      <alignment horizontal="center" vertical="top" wrapText="1"/>
    </xf>
    <xf numFmtId="0" fontId="31" fillId="5" borderId="15" xfId="0" applyNumberFormat="1" applyFont="1" applyFill="1" applyBorder="1" applyAlignment="1">
      <alignment vertical="top" wrapText="1"/>
    </xf>
    <xf numFmtId="0" fontId="33" fillId="0" borderId="15" xfId="0" applyNumberFormat="1" applyFont="1" applyBorder="1" applyAlignment="1">
      <alignment horizontal="center" vertical="center"/>
    </xf>
    <xf numFmtId="0" fontId="34" fillId="0" borderId="15" xfId="0" applyNumberFormat="1" applyFont="1" applyBorder="1" applyAlignment="1">
      <alignment horizontal="center" vertical="center"/>
    </xf>
    <xf numFmtId="0" fontId="30" fillId="0" borderId="15" xfId="0" applyNumberFormat="1" applyFont="1" applyBorder="1" applyAlignment="1">
      <alignment vertical="center" wrapText="1"/>
    </xf>
  </cellXfs>
  <cellStyles count="2">
    <cellStyle name="Гиперссылка" xfId="1" builtinId="8"/>
    <cellStyle name="Обычный" xfId="0" builtinId="0"/>
  </cellStyles>
  <dxfs count="14"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B04F"/>
      <rgbColor rgb="00993366"/>
      <rgbColor rgb="0092D04F"/>
      <rgbColor rgb="00CCFFFF"/>
      <rgbColor rgb="00FABF8F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jpeg"/><Relationship Id="rId30" Type="http://schemas.openxmlformats.org/officeDocument/2006/relationships/image" Target="../media/image3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3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3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3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12</xdr:col>
      <xdr:colOff>800100</xdr:colOff>
      <xdr:row>0</xdr:row>
      <xdr:rowOff>1476375</xdr:rowOff>
    </xdr:to>
    <xdr:pic>
      <xdr:nvPicPr>
        <xdr:cNvPr id="10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" y="0"/>
          <a:ext cx="8886825" cy="14763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</xdr:col>
      <xdr:colOff>1095375</xdr:colOff>
      <xdr:row>6</xdr:row>
      <xdr:rowOff>57150</xdr:rowOff>
    </xdr:to>
    <xdr:pic>
      <xdr:nvPicPr>
        <xdr:cNvPr id="102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42900"/>
          <a:ext cx="1095375" cy="923925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6</xdr:row>
      <xdr:rowOff>38100</xdr:rowOff>
    </xdr:to>
    <xdr:pic>
      <xdr:nvPicPr>
        <xdr:cNvPr id="239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0944225" cy="1295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3667125</xdr:colOff>
      <xdr:row>3</xdr:row>
      <xdr:rowOff>0</xdr:rowOff>
    </xdr:from>
    <xdr:to>
      <xdr:col>3</xdr:col>
      <xdr:colOff>114300</xdr:colOff>
      <xdr:row>7</xdr:row>
      <xdr:rowOff>171450</xdr:rowOff>
    </xdr:to>
    <xdr:pic>
      <xdr:nvPicPr>
        <xdr:cNvPr id="239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991100" y="771525"/>
          <a:ext cx="1219200" cy="847725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17</xdr:row>
      <xdr:rowOff>9525</xdr:rowOff>
    </xdr:from>
    <xdr:to>
      <xdr:col>2</xdr:col>
      <xdr:colOff>4619625</xdr:colOff>
      <xdr:row>18</xdr:row>
      <xdr:rowOff>47625</xdr:rowOff>
    </xdr:to>
    <xdr:pic>
      <xdr:nvPicPr>
        <xdr:cNvPr id="2392" name="Рисунок 3" descr="v8_7193_c3.jp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0" y="409575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25</xdr:row>
      <xdr:rowOff>9525</xdr:rowOff>
    </xdr:from>
    <xdr:to>
      <xdr:col>2</xdr:col>
      <xdr:colOff>4619625</xdr:colOff>
      <xdr:row>26</xdr:row>
      <xdr:rowOff>47625</xdr:rowOff>
    </xdr:to>
    <xdr:pic>
      <xdr:nvPicPr>
        <xdr:cNvPr id="2393" name="Рисунок 4" descr="v8_7193_c4.jpg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00" y="581025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29</xdr:row>
      <xdr:rowOff>9525</xdr:rowOff>
    </xdr:from>
    <xdr:to>
      <xdr:col>2</xdr:col>
      <xdr:colOff>4619625</xdr:colOff>
      <xdr:row>30</xdr:row>
      <xdr:rowOff>47625</xdr:rowOff>
    </xdr:to>
    <xdr:pic>
      <xdr:nvPicPr>
        <xdr:cNvPr id="2394" name="Рисунок 5" descr="v8_7193_c5.jpg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00" y="657225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33</xdr:row>
      <xdr:rowOff>9525</xdr:rowOff>
    </xdr:from>
    <xdr:to>
      <xdr:col>2</xdr:col>
      <xdr:colOff>4619625</xdr:colOff>
      <xdr:row>34</xdr:row>
      <xdr:rowOff>47625</xdr:rowOff>
    </xdr:to>
    <xdr:pic>
      <xdr:nvPicPr>
        <xdr:cNvPr id="2395" name="Рисунок 6" descr="v8_7193_c6.jpg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00" y="733425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38</xdr:row>
      <xdr:rowOff>9525</xdr:rowOff>
    </xdr:from>
    <xdr:to>
      <xdr:col>2</xdr:col>
      <xdr:colOff>4619625</xdr:colOff>
      <xdr:row>39</xdr:row>
      <xdr:rowOff>47625</xdr:rowOff>
    </xdr:to>
    <xdr:pic>
      <xdr:nvPicPr>
        <xdr:cNvPr id="2396" name="Рисунок 7" descr="v8_7193_c7.jpg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00" y="8315325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41</xdr:row>
      <xdr:rowOff>9525</xdr:rowOff>
    </xdr:from>
    <xdr:to>
      <xdr:col>2</xdr:col>
      <xdr:colOff>4619625</xdr:colOff>
      <xdr:row>42</xdr:row>
      <xdr:rowOff>47625</xdr:rowOff>
    </xdr:to>
    <xdr:pic>
      <xdr:nvPicPr>
        <xdr:cNvPr id="2397" name="Рисунок 8" descr="v8_7193_c8.jpg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15000" y="889635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42</xdr:row>
      <xdr:rowOff>9525</xdr:rowOff>
    </xdr:from>
    <xdr:to>
      <xdr:col>2</xdr:col>
      <xdr:colOff>4619625</xdr:colOff>
      <xdr:row>42</xdr:row>
      <xdr:rowOff>238125</xdr:rowOff>
    </xdr:to>
    <xdr:pic>
      <xdr:nvPicPr>
        <xdr:cNvPr id="2398" name="Рисунок 9" descr="v8_7193_c9.jpg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00" y="908685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52</xdr:row>
      <xdr:rowOff>9525</xdr:rowOff>
    </xdr:from>
    <xdr:to>
      <xdr:col>2</xdr:col>
      <xdr:colOff>4619625</xdr:colOff>
      <xdr:row>52</xdr:row>
      <xdr:rowOff>238125</xdr:rowOff>
    </xdr:to>
    <xdr:pic>
      <xdr:nvPicPr>
        <xdr:cNvPr id="2399" name="Рисунок 10" descr="v8_7193_ca.jpg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00" y="1213485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56</xdr:row>
      <xdr:rowOff>9525</xdr:rowOff>
    </xdr:from>
    <xdr:to>
      <xdr:col>2</xdr:col>
      <xdr:colOff>4619625</xdr:colOff>
      <xdr:row>57</xdr:row>
      <xdr:rowOff>47625</xdr:rowOff>
    </xdr:to>
    <xdr:pic>
      <xdr:nvPicPr>
        <xdr:cNvPr id="2400" name="Рисунок 11" descr="v8_7193_cc.jpg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00" y="1327785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65</xdr:row>
      <xdr:rowOff>9525</xdr:rowOff>
    </xdr:from>
    <xdr:to>
      <xdr:col>2</xdr:col>
      <xdr:colOff>4619625</xdr:colOff>
      <xdr:row>66</xdr:row>
      <xdr:rowOff>47625</xdr:rowOff>
    </xdr:to>
    <xdr:pic>
      <xdr:nvPicPr>
        <xdr:cNvPr id="2401" name="Рисунок 12" descr="v8_7193_cf.jpg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00" y="15039975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71</xdr:row>
      <xdr:rowOff>9525</xdr:rowOff>
    </xdr:from>
    <xdr:to>
      <xdr:col>2</xdr:col>
      <xdr:colOff>4619625</xdr:colOff>
      <xdr:row>72</xdr:row>
      <xdr:rowOff>47625</xdr:rowOff>
    </xdr:to>
    <xdr:pic>
      <xdr:nvPicPr>
        <xdr:cNvPr id="2402" name="Рисунок 13" descr="v8_7193_d0.jpg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00" y="1638300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113</xdr:row>
      <xdr:rowOff>9525</xdr:rowOff>
    </xdr:from>
    <xdr:to>
      <xdr:col>2</xdr:col>
      <xdr:colOff>4619625</xdr:colOff>
      <xdr:row>114</xdr:row>
      <xdr:rowOff>47625</xdr:rowOff>
    </xdr:to>
    <xdr:pic>
      <xdr:nvPicPr>
        <xdr:cNvPr id="2403" name="Рисунок 14" descr="v8_7193_d1.jpg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00" y="2548890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119</xdr:row>
      <xdr:rowOff>9525</xdr:rowOff>
    </xdr:from>
    <xdr:to>
      <xdr:col>2</xdr:col>
      <xdr:colOff>4619625</xdr:colOff>
      <xdr:row>120</xdr:row>
      <xdr:rowOff>47625</xdr:rowOff>
    </xdr:to>
    <xdr:pic>
      <xdr:nvPicPr>
        <xdr:cNvPr id="2404" name="Рисунок 15" descr="v8_7193_d3.jpg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15000" y="2663190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142</xdr:row>
      <xdr:rowOff>9525</xdr:rowOff>
    </xdr:from>
    <xdr:to>
      <xdr:col>2</xdr:col>
      <xdr:colOff>4619625</xdr:colOff>
      <xdr:row>143</xdr:row>
      <xdr:rowOff>47625</xdr:rowOff>
    </xdr:to>
    <xdr:pic>
      <xdr:nvPicPr>
        <xdr:cNvPr id="2405" name="Рисунок 16" descr="v8_7193_d4.jpg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15000" y="31422975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149</xdr:row>
      <xdr:rowOff>9525</xdr:rowOff>
    </xdr:from>
    <xdr:to>
      <xdr:col>2</xdr:col>
      <xdr:colOff>4619625</xdr:colOff>
      <xdr:row>150</xdr:row>
      <xdr:rowOff>47625</xdr:rowOff>
    </xdr:to>
    <xdr:pic>
      <xdr:nvPicPr>
        <xdr:cNvPr id="2406" name="Рисунок 17" descr="v8_7193_d5.jpg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15000" y="32794575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4010025</xdr:colOff>
      <xdr:row>149</xdr:row>
      <xdr:rowOff>9525</xdr:rowOff>
    </xdr:from>
    <xdr:to>
      <xdr:col>2</xdr:col>
      <xdr:colOff>4238625</xdr:colOff>
      <xdr:row>150</xdr:row>
      <xdr:rowOff>47625</xdr:rowOff>
    </xdr:to>
    <xdr:pic>
      <xdr:nvPicPr>
        <xdr:cNvPr id="2407" name="Рисунок 18" descr="v8_7193_d6.jpg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334000" y="32794575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490</xdr:row>
      <xdr:rowOff>9525</xdr:rowOff>
    </xdr:from>
    <xdr:to>
      <xdr:col>2</xdr:col>
      <xdr:colOff>4619625</xdr:colOff>
      <xdr:row>491</xdr:row>
      <xdr:rowOff>47625</xdr:rowOff>
    </xdr:to>
    <xdr:pic>
      <xdr:nvPicPr>
        <xdr:cNvPr id="2408" name="Рисунок 19" descr="v8_7193_d9.jpg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15000" y="103127175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491</xdr:row>
      <xdr:rowOff>9525</xdr:rowOff>
    </xdr:from>
    <xdr:to>
      <xdr:col>2</xdr:col>
      <xdr:colOff>4619625</xdr:colOff>
      <xdr:row>492</xdr:row>
      <xdr:rowOff>47625</xdr:rowOff>
    </xdr:to>
    <xdr:pic>
      <xdr:nvPicPr>
        <xdr:cNvPr id="2409" name="Рисунок 20" descr="v8_7193_db.jpg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15000" y="103317675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495</xdr:row>
      <xdr:rowOff>9525</xdr:rowOff>
    </xdr:from>
    <xdr:to>
      <xdr:col>2</xdr:col>
      <xdr:colOff>4619625</xdr:colOff>
      <xdr:row>496</xdr:row>
      <xdr:rowOff>47625</xdr:rowOff>
    </xdr:to>
    <xdr:pic>
      <xdr:nvPicPr>
        <xdr:cNvPr id="2410" name="Рисунок 21" descr="v8_7193_dc.jpg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00" y="10427970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496</xdr:row>
      <xdr:rowOff>9525</xdr:rowOff>
    </xdr:from>
    <xdr:to>
      <xdr:col>2</xdr:col>
      <xdr:colOff>4619625</xdr:colOff>
      <xdr:row>497</xdr:row>
      <xdr:rowOff>47625</xdr:rowOff>
    </xdr:to>
    <xdr:pic>
      <xdr:nvPicPr>
        <xdr:cNvPr id="2411" name="Рисунок 22" descr="v8_7193_dd.jpg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15000" y="10447020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498</xdr:row>
      <xdr:rowOff>9525</xdr:rowOff>
    </xdr:from>
    <xdr:to>
      <xdr:col>2</xdr:col>
      <xdr:colOff>4619625</xdr:colOff>
      <xdr:row>499</xdr:row>
      <xdr:rowOff>47625</xdr:rowOff>
    </xdr:to>
    <xdr:pic>
      <xdr:nvPicPr>
        <xdr:cNvPr id="2412" name="Рисунок 23" descr="v8_7193_de.jpg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15000" y="10485120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502</xdr:row>
      <xdr:rowOff>9525</xdr:rowOff>
    </xdr:from>
    <xdr:to>
      <xdr:col>2</xdr:col>
      <xdr:colOff>4619625</xdr:colOff>
      <xdr:row>502</xdr:row>
      <xdr:rowOff>238125</xdr:rowOff>
    </xdr:to>
    <xdr:pic>
      <xdr:nvPicPr>
        <xdr:cNvPr id="2413" name="Рисунок 24" descr="v8_7193_df.jpg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715000" y="10582275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503</xdr:row>
      <xdr:rowOff>9525</xdr:rowOff>
    </xdr:from>
    <xdr:to>
      <xdr:col>2</xdr:col>
      <xdr:colOff>4619625</xdr:colOff>
      <xdr:row>504</xdr:row>
      <xdr:rowOff>47625</xdr:rowOff>
    </xdr:to>
    <xdr:pic>
      <xdr:nvPicPr>
        <xdr:cNvPr id="2414" name="Рисунок 25" descr="v8_7193_e0.jpg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00" y="10620375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505</xdr:row>
      <xdr:rowOff>9525</xdr:rowOff>
    </xdr:from>
    <xdr:to>
      <xdr:col>2</xdr:col>
      <xdr:colOff>4619625</xdr:colOff>
      <xdr:row>506</xdr:row>
      <xdr:rowOff>47625</xdr:rowOff>
    </xdr:to>
    <xdr:pic>
      <xdr:nvPicPr>
        <xdr:cNvPr id="2415" name="Рисунок 26" descr="v8_7193_e1.jpg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715000" y="106594275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507</xdr:row>
      <xdr:rowOff>9525</xdr:rowOff>
    </xdr:from>
    <xdr:to>
      <xdr:col>2</xdr:col>
      <xdr:colOff>4619625</xdr:colOff>
      <xdr:row>508</xdr:row>
      <xdr:rowOff>47625</xdr:rowOff>
    </xdr:to>
    <xdr:pic>
      <xdr:nvPicPr>
        <xdr:cNvPr id="2416" name="Рисунок 27" descr="v8_7193_e2.jpg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15000" y="107165775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509</xdr:row>
      <xdr:rowOff>9525</xdr:rowOff>
    </xdr:from>
    <xdr:to>
      <xdr:col>2</xdr:col>
      <xdr:colOff>4619625</xdr:colOff>
      <xdr:row>510</xdr:row>
      <xdr:rowOff>47625</xdr:rowOff>
    </xdr:to>
    <xdr:pic>
      <xdr:nvPicPr>
        <xdr:cNvPr id="2417" name="Рисунок 28" descr="v8_7193_e3.jpg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15000" y="107546775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511</xdr:row>
      <xdr:rowOff>9525</xdr:rowOff>
    </xdr:from>
    <xdr:to>
      <xdr:col>2</xdr:col>
      <xdr:colOff>4619625</xdr:colOff>
      <xdr:row>512</xdr:row>
      <xdr:rowOff>47625</xdr:rowOff>
    </xdr:to>
    <xdr:pic>
      <xdr:nvPicPr>
        <xdr:cNvPr id="2418" name="Рисунок 29" descr="v8_7193_e6.jpg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15000" y="108118275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512</xdr:row>
      <xdr:rowOff>9525</xdr:rowOff>
    </xdr:from>
    <xdr:to>
      <xdr:col>2</xdr:col>
      <xdr:colOff>4619625</xdr:colOff>
      <xdr:row>513</xdr:row>
      <xdr:rowOff>47625</xdr:rowOff>
    </xdr:to>
    <xdr:pic>
      <xdr:nvPicPr>
        <xdr:cNvPr id="2419" name="Рисунок 30" descr="v8_7193_e7.jpg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15000" y="108308775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517</xdr:row>
      <xdr:rowOff>9525</xdr:rowOff>
    </xdr:from>
    <xdr:to>
      <xdr:col>2</xdr:col>
      <xdr:colOff>4619625</xdr:colOff>
      <xdr:row>518</xdr:row>
      <xdr:rowOff>47625</xdr:rowOff>
    </xdr:to>
    <xdr:pic>
      <xdr:nvPicPr>
        <xdr:cNvPr id="2420" name="Рисунок 31" descr="v8_7193_e9.jpg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15000" y="10927080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518</xdr:row>
      <xdr:rowOff>9525</xdr:rowOff>
    </xdr:from>
    <xdr:to>
      <xdr:col>2</xdr:col>
      <xdr:colOff>4619625</xdr:colOff>
      <xdr:row>519</xdr:row>
      <xdr:rowOff>47625</xdr:rowOff>
    </xdr:to>
    <xdr:pic>
      <xdr:nvPicPr>
        <xdr:cNvPr id="2421" name="Рисунок 32" descr="v8_7193_ea.jpg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715000" y="10946130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520</xdr:row>
      <xdr:rowOff>9525</xdr:rowOff>
    </xdr:from>
    <xdr:to>
      <xdr:col>2</xdr:col>
      <xdr:colOff>4619625</xdr:colOff>
      <xdr:row>521</xdr:row>
      <xdr:rowOff>47625</xdr:rowOff>
    </xdr:to>
    <xdr:pic>
      <xdr:nvPicPr>
        <xdr:cNvPr id="2422" name="Рисунок 33" descr="v8_7193_eb.jpg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15000" y="10984230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522</xdr:row>
      <xdr:rowOff>9525</xdr:rowOff>
    </xdr:from>
    <xdr:to>
      <xdr:col>2</xdr:col>
      <xdr:colOff>4619625</xdr:colOff>
      <xdr:row>522</xdr:row>
      <xdr:rowOff>238125</xdr:rowOff>
    </xdr:to>
    <xdr:pic>
      <xdr:nvPicPr>
        <xdr:cNvPr id="2423" name="Рисунок 34" descr="v8_7193_ec.jpg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715000" y="110232825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6</xdr:row>
      <xdr:rowOff>38100</xdr:rowOff>
    </xdr:to>
    <xdr:pic>
      <xdr:nvPicPr>
        <xdr:cNvPr id="31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0944225" cy="1295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3667125</xdr:colOff>
      <xdr:row>3</xdr:row>
      <xdr:rowOff>0</xdr:rowOff>
    </xdr:from>
    <xdr:to>
      <xdr:col>3</xdr:col>
      <xdr:colOff>114300</xdr:colOff>
      <xdr:row>7</xdr:row>
      <xdr:rowOff>171450</xdr:rowOff>
    </xdr:to>
    <xdr:pic>
      <xdr:nvPicPr>
        <xdr:cNvPr id="31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991100" y="771525"/>
          <a:ext cx="1219200" cy="847725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36</xdr:row>
      <xdr:rowOff>9525</xdr:rowOff>
    </xdr:from>
    <xdr:to>
      <xdr:col>2</xdr:col>
      <xdr:colOff>4619625</xdr:colOff>
      <xdr:row>36</xdr:row>
      <xdr:rowOff>238125</xdr:rowOff>
    </xdr:to>
    <xdr:pic>
      <xdr:nvPicPr>
        <xdr:cNvPr id="3112" name="Рисунок 3" descr="v8_7193_f2.jp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0" y="9753600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43</xdr:row>
      <xdr:rowOff>9525</xdr:rowOff>
    </xdr:from>
    <xdr:to>
      <xdr:col>2</xdr:col>
      <xdr:colOff>4619625</xdr:colOff>
      <xdr:row>44</xdr:row>
      <xdr:rowOff>47625</xdr:rowOff>
    </xdr:to>
    <xdr:pic>
      <xdr:nvPicPr>
        <xdr:cNvPr id="3113" name="Рисунок 4" descr="v8_7193_f4.jpg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00" y="12239625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11</xdr:col>
      <xdr:colOff>0</xdr:colOff>
      <xdr:row>6</xdr:row>
      <xdr:rowOff>47625</xdr:rowOff>
    </xdr:to>
    <xdr:pic>
      <xdr:nvPicPr>
        <xdr:cNvPr id="41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525"/>
          <a:ext cx="11534775" cy="1295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3867150</xdr:colOff>
      <xdr:row>3</xdr:row>
      <xdr:rowOff>28575</xdr:rowOff>
    </xdr:from>
    <xdr:to>
      <xdr:col>3</xdr:col>
      <xdr:colOff>190500</xdr:colOff>
      <xdr:row>7</xdr:row>
      <xdr:rowOff>209550</xdr:rowOff>
    </xdr:to>
    <xdr:pic>
      <xdr:nvPicPr>
        <xdr:cNvPr id="41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57775" y="800100"/>
          <a:ext cx="1095375" cy="85725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628650</xdr:colOff>
      <xdr:row>6</xdr:row>
      <xdr:rowOff>28575</xdr:rowOff>
    </xdr:to>
    <xdr:pic>
      <xdr:nvPicPr>
        <xdr:cNvPr id="51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4478000" cy="12858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3486150</xdr:colOff>
      <xdr:row>2</xdr:row>
      <xdr:rowOff>161925</xdr:rowOff>
    </xdr:from>
    <xdr:to>
      <xdr:col>2</xdr:col>
      <xdr:colOff>4581525</xdr:colOff>
      <xdr:row>7</xdr:row>
      <xdr:rowOff>57150</xdr:rowOff>
    </xdr:to>
    <xdr:pic>
      <xdr:nvPicPr>
        <xdr:cNvPr id="51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724400" y="504825"/>
          <a:ext cx="1095375" cy="1000125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9525</xdr:colOff>
      <xdr:row>6</xdr:row>
      <xdr:rowOff>0</xdr:rowOff>
    </xdr:to>
    <xdr:pic>
      <xdr:nvPicPr>
        <xdr:cNvPr id="61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1534775" cy="12573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3819525</xdr:colOff>
      <xdr:row>3</xdr:row>
      <xdr:rowOff>19050</xdr:rowOff>
    </xdr:from>
    <xdr:to>
      <xdr:col>3</xdr:col>
      <xdr:colOff>142875</xdr:colOff>
      <xdr:row>7</xdr:row>
      <xdr:rowOff>200025</xdr:rowOff>
    </xdr:to>
    <xdr:pic>
      <xdr:nvPicPr>
        <xdr:cNvPr id="615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10150" y="790575"/>
          <a:ext cx="1095375" cy="85725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10</xdr:col>
      <xdr:colOff>619125</xdr:colOff>
      <xdr:row>6</xdr:row>
      <xdr:rowOff>9525</xdr:rowOff>
    </xdr:to>
    <xdr:pic>
      <xdr:nvPicPr>
        <xdr:cNvPr id="71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1477625" cy="1266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3857625</xdr:colOff>
      <xdr:row>3</xdr:row>
      <xdr:rowOff>28575</xdr:rowOff>
    </xdr:from>
    <xdr:to>
      <xdr:col>3</xdr:col>
      <xdr:colOff>180975</xdr:colOff>
      <xdr:row>7</xdr:row>
      <xdr:rowOff>190500</xdr:rowOff>
    </xdr:to>
    <xdr:pic>
      <xdr:nvPicPr>
        <xdr:cNvPr id="71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95875" y="800100"/>
          <a:ext cx="1095375" cy="8382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4391025</xdr:colOff>
      <xdr:row>347</xdr:row>
      <xdr:rowOff>9525</xdr:rowOff>
    </xdr:from>
    <xdr:to>
      <xdr:col>2</xdr:col>
      <xdr:colOff>4619625</xdr:colOff>
      <xdr:row>348</xdr:row>
      <xdr:rowOff>38100</xdr:rowOff>
    </xdr:to>
    <xdr:pic>
      <xdr:nvPicPr>
        <xdr:cNvPr id="7187" name="Рисунок 3" descr="v8_7193_10a.jp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29275" y="84972525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11</xdr:col>
      <xdr:colOff>0</xdr:colOff>
      <xdr:row>6</xdr:row>
      <xdr:rowOff>47625</xdr:rowOff>
    </xdr:to>
    <xdr:pic>
      <xdr:nvPicPr>
        <xdr:cNvPr id="820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525"/>
          <a:ext cx="11534775" cy="1295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3867150</xdr:colOff>
      <xdr:row>3</xdr:row>
      <xdr:rowOff>28575</xdr:rowOff>
    </xdr:from>
    <xdr:to>
      <xdr:col>3</xdr:col>
      <xdr:colOff>190500</xdr:colOff>
      <xdr:row>7</xdr:row>
      <xdr:rowOff>209550</xdr:rowOff>
    </xdr:to>
    <xdr:pic>
      <xdr:nvPicPr>
        <xdr:cNvPr id="820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57775" y="800100"/>
          <a:ext cx="1095375" cy="85725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6</xdr:row>
      <xdr:rowOff>0</xdr:rowOff>
    </xdr:to>
    <xdr:pic>
      <xdr:nvPicPr>
        <xdr:cNvPr id="92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7562850" cy="12096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1933575</xdr:colOff>
      <xdr:row>2</xdr:row>
      <xdr:rowOff>257175</xdr:rowOff>
    </xdr:from>
    <xdr:to>
      <xdr:col>2</xdr:col>
      <xdr:colOff>3028950</xdr:colOff>
      <xdr:row>7</xdr:row>
      <xdr:rowOff>152400</xdr:rowOff>
    </xdr:to>
    <xdr:pic>
      <xdr:nvPicPr>
        <xdr:cNvPr id="92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124200" y="600075"/>
          <a:ext cx="1095375" cy="952500"/>
        </a:xfrm>
        <a:prstGeom prst="rect">
          <a:avLst/>
        </a:prstGeom>
        <a:noFill/>
        <a:ln w="9525">
          <a:noFill/>
          <a:prstDash val="dot"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rusteaco.ru/shop/product/30300516/" TargetMode="External"/><Relationship Id="rId299" Type="http://schemas.openxmlformats.org/officeDocument/2006/relationships/hyperlink" Target="http://www.rusteaco.ru/shop/product/3333061079/" TargetMode="External"/><Relationship Id="rId21" Type="http://schemas.openxmlformats.org/officeDocument/2006/relationships/hyperlink" Target="http://www.rusteaco.ru/shop/product/1474738285/" TargetMode="External"/><Relationship Id="rId63" Type="http://schemas.openxmlformats.org/officeDocument/2006/relationships/hyperlink" Target="http://www.rusteaco.ru/shop/product/0303045101/" TargetMode="External"/><Relationship Id="rId159" Type="http://schemas.openxmlformats.org/officeDocument/2006/relationships/hyperlink" Target="http://www.rusteaco.ru/shop/product/30300485/" TargetMode="External"/><Relationship Id="rId324" Type="http://schemas.openxmlformats.org/officeDocument/2006/relationships/hyperlink" Target="http://www.rusteaco.ru/shop/product/3333061085/" TargetMode="External"/><Relationship Id="rId366" Type="http://schemas.openxmlformats.org/officeDocument/2006/relationships/hyperlink" Target="http://www.rusteaco.ru/shop/product/3333051025/" TargetMode="External"/><Relationship Id="rId170" Type="http://schemas.openxmlformats.org/officeDocument/2006/relationships/hyperlink" Target="http://www.rusteaco.ru/shop/product/39405044/" TargetMode="External"/><Relationship Id="rId226" Type="http://schemas.openxmlformats.org/officeDocument/2006/relationships/hyperlink" Target="http://www.rusteaco.ru/shop/product/6011151264/" TargetMode="External"/><Relationship Id="rId433" Type="http://schemas.openxmlformats.org/officeDocument/2006/relationships/hyperlink" Target="http://www.rusteaco.ru/shop/product/0951143724/" TargetMode="External"/><Relationship Id="rId268" Type="http://schemas.openxmlformats.org/officeDocument/2006/relationships/hyperlink" Target="http://www.rusteaco.ru/shop/product/0601170201/" TargetMode="External"/><Relationship Id="rId475" Type="http://schemas.openxmlformats.org/officeDocument/2006/relationships/hyperlink" Target="http://www.rusteaco.ru/shop/product/03030393/" TargetMode="External"/><Relationship Id="rId32" Type="http://schemas.openxmlformats.org/officeDocument/2006/relationships/hyperlink" Target="http://www.rusteaco.ru/shop/product/4045100205/" TargetMode="External"/><Relationship Id="rId74" Type="http://schemas.openxmlformats.org/officeDocument/2006/relationships/hyperlink" Target="http://www.rusteaco.ru/shop/product/8011151156/" TargetMode="External"/><Relationship Id="rId128" Type="http://schemas.openxmlformats.org/officeDocument/2006/relationships/hyperlink" Target="http://www.rusteaco.ru/shop/product/03030178/" TargetMode="External"/><Relationship Id="rId335" Type="http://schemas.openxmlformats.org/officeDocument/2006/relationships/hyperlink" Target="http://www.rusteaco.ru/shop/product/334461003/" TargetMode="External"/><Relationship Id="rId377" Type="http://schemas.openxmlformats.org/officeDocument/2006/relationships/hyperlink" Target="http://www.rusteaco.ru/shop/product/0601192501/" TargetMode="External"/><Relationship Id="rId5" Type="http://schemas.openxmlformats.org/officeDocument/2006/relationships/hyperlink" Target="http://www.rusteaco.ru/shop/product/1474730127/" TargetMode="External"/><Relationship Id="rId181" Type="http://schemas.openxmlformats.org/officeDocument/2006/relationships/hyperlink" Target="http://www.rusteaco.ru/shop/product/6011151216/" TargetMode="External"/><Relationship Id="rId237" Type="http://schemas.openxmlformats.org/officeDocument/2006/relationships/hyperlink" Target="http://www.rusteaco.ru/shop/product/0601160901/" TargetMode="External"/><Relationship Id="rId402" Type="http://schemas.openxmlformats.org/officeDocument/2006/relationships/hyperlink" Target="http://www.rusteaco.ru/shop/product/701112320/" TargetMode="External"/><Relationship Id="rId279" Type="http://schemas.openxmlformats.org/officeDocument/2006/relationships/hyperlink" Target="http://www.rusteaco.ru/shop/product/112251001/" TargetMode="External"/><Relationship Id="rId444" Type="http://schemas.openxmlformats.org/officeDocument/2006/relationships/hyperlink" Target="http://www.rusteaco.ru/shop/product/9011171042/" TargetMode="External"/><Relationship Id="rId43" Type="http://schemas.openxmlformats.org/officeDocument/2006/relationships/hyperlink" Target="http://www.rusteaco.ru/shop/product/8011165012/" TargetMode="External"/><Relationship Id="rId139" Type="http://schemas.openxmlformats.org/officeDocument/2006/relationships/hyperlink" Target="http://www.rusteaco.ru/shop/product/30350417/" TargetMode="External"/><Relationship Id="rId290" Type="http://schemas.openxmlformats.org/officeDocument/2006/relationships/hyperlink" Target="http://www.rusteaco.ru/shop/product/6011151226/" TargetMode="External"/><Relationship Id="rId304" Type="http://schemas.openxmlformats.org/officeDocument/2006/relationships/hyperlink" Target="http://www.rusteaco.ru/shop/product/611163212/" TargetMode="External"/><Relationship Id="rId346" Type="http://schemas.openxmlformats.org/officeDocument/2006/relationships/hyperlink" Target="http://www.rusteaco.ru/shop/product/30355472/" TargetMode="External"/><Relationship Id="rId388" Type="http://schemas.openxmlformats.org/officeDocument/2006/relationships/hyperlink" Target="http://www.rusteaco.ru/shop/product/0951143301/" TargetMode="External"/><Relationship Id="rId85" Type="http://schemas.openxmlformats.org/officeDocument/2006/relationships/hyperlink" Target="http://www.rusteaco.ru/shop/product/304500710/" TargetMode="External"/><Relationship Id="rId150" Type="http://schemas.openxmlformats.org/officeDocument/2006/relationships/hyperlink" Target="http://www.rusteaco.ru/shop/product/0303012201/" TargetMode="External"/><Relationship Id="rId192" Type="http://schemas.openxmlformats.org/officeDocument/2006/relationships/hyperlink" Target="http://www.rusteaco.ru/shop/product/6011151349/" TargetMode="External"/><Relationship Id="rId206" Type="http://schemas.openxmlformats.org/officeDocument/2006/relationships/hyperlink" Target="http://www.rusteaco.ru/shop/product/6011151342/" TargetMode="External"/><Relationship Id="rId413" Type="http://schemas.openxmlformats.org/officeDocument/2006/relationships/hyperlink" Target="http://www.rusteaco.ru/shop/product/9011171040/" TargetMode="External"/><Relationship Id="rId248" Type="http://schemas.openxmlformats.org/officeDocument/2006/relationships/hyperlink" Target="http://www.rusteaco.ru/shop/product/112251005/" TargetMode="External"/><Relationship Id="rId455" Type="http://schemas.openxmlformats.org/officeDocument/2006/relationships/hyperlink" Target="http://www.rusteaco.ru/shop/product/03030148/" TargetMode="External"/><Relationship Id="rId12" Type="http://schemas.openxmlformats.org/officeDocument/2006/relationships/hyperlink" Target="http://www.rusteaco.ru/shop/product/1474730191/" TargetMode="External"/><Relationship Id="rId108" Type="http://schemas.openxmlformats.org/officeDocument/2006/relationships/hyperlink" Target="http://www.rusteaco.ru/shop/product/2011151818/" TargetMode="External"/><Relationship Id="rId315" Type="http://schemas.openxmlformats.org/officeDocument/2006/relationships/hyperlink" Target="http://www.rusteaco.ru/shop/product/3333061101/" TargetMode="External"/><Relationship Id="rId357" Type="http://schemas.openxmlformats.org/officeDocument/2006/relationships/hyperlink" Target="http://www.rusteaco.ru/shop/product/3333051025/" TargetMode="External"/><Relationship Id="rId54" Type="http://schemas.openxmlformats.org/officeDocument/2006/relationships/hyperlink" Target="http://www.rusteaco.ru/shop/product/30355464/" TargetMode="External"/><Relationship Id="rId96" Type="http://schemas.openxmlformats.org/officeDocument/2006/relationships/hyperlink" Target="http://www.rusteaco.ru/shop/product/30300543/" TargetMode="External"/><Relationship Id="rId161" Type="http://schemas.openxmlformats.org/officeDocument/2006/relationships/hyperlink" Target="http://www.rusteaco.ru/shop/product/30355447/" TargetMode="External"/><Relationship Id="rId217" Type="http://schemas.openxmlformats.org/officeDocument/2006/relationships/hyperlink" Target="http://www.rusteaco.ru/shop/product/6011151317/" TargetMode="External"/><Relationship Id="rId399" Type="http://schemas.openxmlformats.org/officeDocument/2006/relationships/hyperlink" Target="http://www.rusteaco.ru/shop/product/0951112001/" TargetMode="External"/><Relationship Id="rId259" Type="http://schemas.openxmlformats.org/officeDocument/2006/relationships/hyperlink" Target="http://www.rusteaco.ru/shop/product/6011151316/" TargetMode="External"/><Relationship Id="rId424" Type="http://schemas.openxmlformats.org/officeDocument/2006/relationships/hyperlink" Target="http://www.rusteaco.ru/shop/product/0951156401/" TargetMode="External"/><Relationship Id="rId466" Type="http://schemas.openxmlformats.org/officeDocument/2006/relationships/hyperlink" Target="http://www.rusteaco.ru/shop/product/03535082/" TargetMode="External"/><Relationship Id="rId23" Type="http://schemas.openxmlformats.org/officeDocument/2006/relationships/hyperlink" Target="http://www.rusteaco.ru/shop/product/0474771501/" TargetMode="External"/><Relationship Id="rId119" Type="http://schemas.openxmlformats.org/officeDocument/2006/relationships/hyperlink" Target="http://www.rusteaco.ru/shop/product/2011151814/" TargetMode="External"/><Relationship Id="rId270" Type="http://schemas.openxmlformats.org/officeDocument/2006/relationships/hyperlink" Target="http://www.rusteaco.ru/shop/product/6011163204/" TargetMode="External"/><Relationship Id="rId326" Type="http://schemas.openxmlformats.org/officeDocument/2006/relationships/hyperlink" Target="http://www.rusteaco.ru/shop/product/3333061107/" TargetMode="External"/><Relationship Id="rId65" Type="http://schemas.openxmlformats.org/officeDocument/2006/relationships/hyperlink" Target="http://www.rusteaco.ru/shop/product/8011151217/" TargetMode="External"/><Relationship Id="rId130" Type="http://schemas.openxmlformats.org/officeDocument/2006/relationships/hyperlink" Target="http://www.rusteaco.ru/shop/product/0303040201/" TargetMode="External"/><Relationship Id="rId368" Type="http://schemas.openxmlformats.org/officeDocument/2006/relationships/hyperlink" Target="http://www.rusteaco.ru/shop/product/7011181038/" TargetMode="External"/><Relationship Id="rId172" Type="http://schemas.openxmlformats.org/officeDocument/2006/relationships/hyperlink" Target="http://www.rusteaco.ru/shop/product/39405051/" TargetMode="External"/><Relationship Id="rId228" Type="http://schemas.openxmlformats.org/officeDocument/2006/relationships/hyperlink" Target="http://www.rusteaco.ru/shop/product/6011151247/" TargetMode="External"/><Relationship Id="rId435" Type="http://schemas.openxmlformats.org/officeDocument/2006/relationships/hyperlink" Target="http://www.rusteaco.ru/shop/product/9011171013/" TargetMode="External"/><Relationship Id="rId477" Type="http://schemas.openxmlformats.org/officeDocument/2006/relationships/hyperlink" Target="http://www.rusteaco.ru/shop/product/03535387/" TargetMode="External"/><Relationship Id="rId13" Type="http://schemas.openxmlformats.org/officeDocument/2006/relationships/hyperlink" Target="http://www.rusteaco.ru/shop/product/1474736079/" TargetMode="External"/><Relationship Id="rId109" Type="http://schemas.openxmlformats.org/officeDocument/2006/relationships/hyperlink" Target="http://www.rusteaco.ru/shop/product/2011151820/" TargetMode="External"/><Relationship Id="rId260" Type="http://schemas.openxmlformats.org/officeDocument/2006/relationships/hyperlink" Target="http://www.rusteaco.ru/shop/product/0601106101/" TargetMode="External"/><Relationship Id="rId281" Type="http://schemas.openxmlformats.org/officeDocument/2006/relationships/hyperlink" Target="http://www.rusteaco.ru/shop/product/6011151302/" TargetMode="External"/><Relationship Id="rId316" Type="http://schemas.openxmlformats.org/officeDocument/2006/relationships/hyperlink" Target="http://www.rusteaco.ru/shop/product/3333061041/" TargetMode="External"/><Relationship Id="rId337" Type="http://schemas.openxmlformats.org/officeDocument/2006/relationships/hyperlink" Target="http://www.rusteaco.ru/shop/product/0611124401/" TargetMode="External"/><Relationship Id="rId34" Type="http://schemas.openxmlformats.org/officeDocument/2006/relationships/hyperlink" Target="http://www.rusteaco.ru/shop/product/4045100202/" TargetMode="External"/><Relationship Id="rId55" Type="http://schemas.openxmlformats.org/officeDocument/2006/relationships/hyperlink" Target="http://www.rusteaco.ru/shop/product/30300332/" TargetMode="External"/><Relationship Id="rId76" Type="http://schemas.openxmlformats.org/officeDocument/2006/relationships/hyperlink" Target="http://www.rusteaco.ru/shop/product/8011151368/" TargetMode="External"/><Relationship Id="rId97" Type="http://schemas.openxmlformats.org/officeDocument/2006/relationships/hyperlink" Target="http://www.rusteaco.ru/shop/product/30355480/" TargetMode="External"/><Relationship Id="rId120" Type="http://schemas.openxmlformats.org/officeDocument/2006/relationships/hyperlink" Target="http://www.rusteaco.ru/shop/product/03030141.&#1042;/" TargetMode="External"/><Relationship Id="rId141" Type="http://schemas.openxmlformats.org/officeDocument/2006/relationships/hyperlink" Target="http://www.rusteaco.ru/shop/product/30355461/" TargetMode="External"/><Relationship Id="rId358" Type="http://schemas.openxmlformats.org/officeDocument/2006/relationships/hyperlink" Target="http://www.rusteaco.ru/shop/product/8011151168/" TargetMode="External"/><Relationship Id="rId379" Type="http://schemas.openxmlformats.org/officeDocument/2006/relationships/hyperlink" Target="http://www.rusteaco.ru/shop/product/7011181057/" TargetMode="External"/><Relationship Id="rId7" Type="http://schemas.openxmlformats.org/officeDocument/2006/relationships/hyperlink" Target="http://www.rusteaco.ru/shop/product/0474771401/" TargetMode="External"/><Relationship Id="rId162" Type="http://schemas.openxmlformats.org/officeDocument/2006/relationships/hyperlink" Target="http://www.rusteaco.ru/shop/product/30355473/" TargetMode="External"/><Relationship Id="rId183" Type="http://schemas.openxmlformats.org/officeDocument/2006/relationships/hyperlink" Target="http://www.rusteaco.ru/shop/product/0601140401/" TargetMode="External"/><Relationship Id="rId218" Type="http://schemas.openxmlformats.org/officeDocument/2006/relationships/hyperlink" Target="http://www.rusteaco.ru/shop/product/0601160701/" TargetMode="External"/><Relationship Id="rId239" Type="http://schemas.openxmlformats.org/officeDocument/2006/relationships/hyperlink" Target="http://www.rusteaco.ru/shop/product/6011151315/" TargetMode="External"/><Relationship Id="rId390" Type="http://schemas.openxmlformats.org/officeDocument/2006/relationships/hyperlink" Target="http://www.rusteaco.ru/shop/product/0951151001/" TargetMode="External"/><Relationship Id="rId404" Type="http://schemas.openxmlformats.org/officeDocument/2006/relationships/hyperlink" Target="http://www.rusteaco.ru/shop/product/39300023/" TargetMode="External"/><Relationship Id="rId425" Type="http://schemas.openxmlformats.org/officeDocument/2006/relationships/hyperlink" Target="http://www.rusteaco.ru/shop/product/951145024/" TargetMode="External"/><Relationship Id="rId446" Type="http://schemas.openxmlformats.org/officeDocument/2006/relationships/hyperlink" Target="http://www.rusteaco.ru/shop/product/9011171011/" TargetMode="External"/><Relationship Id="rId467" Type="http://schemas.openxmlformats.org/officeDocument/2006/relationships/hyperlink" Target="http://www.rusteaco.ru/shop/product/04747394/" TargetMode="External"/><Relationship Id="rId250" Type="http://schemas.openxmlformats.org/officeDocument/2006/relationships/hyperlink" Target="http://www.rusteaco.ru/shop/product/0601151243/" TargetMode="External"/><Relationship Id="rId271" Type="http://schemas.openxmlformats.org/officeDocument/2006/relationships/hyperlink" Target="http://www.rusteaco.ru/shop/product/6011151228/" TargetMode="External"/><Relationship Id="rId292" Type="http://schemas.openxmlformats.org/officeDocument/2006/relationships/hyperlink" Target="http://www.rusteaco.ru/shop/product/0601128970/" TargetMode="External"/><Relationship Id="rId306" Type="http://schemas.openxmlformats.org/officeDocument/2006/relationships/hyperlink" Target="http://www.rusteaco.ru/shop/product/0611194501/" TargetMode="External"/><Relationship Id="rId24" Type="http://schemas.openxmlformats.org/officeDocument/2006/relationships/hyperlink" Target="http://www.rusteaco.ru/shop/product/1474730718/" TargetMode="External"/><Relationship Id="rId45" Type="http://schemas.openxmlformats.org/officeDocument/2006/relationships/hyperlink" Target="http://www.rusteaco.ru/shop/product/3030461001/" TargetMode="External"/><Relationship Id="rId66" Type="http://schemas.openxmlformats.org/officeDocument/2006/relationships/hyperlink" Target="http://www.rusteaco.ru/shop/product/0601141301/" TargetMode="External"/><Relationship Id="rId87" Type="http://schemas.openxmlformats.org/officeDocument/2006/relationships/hyperlink" Target="http://www.rusteaco.ru/shop/product/0305500001/" TargetMode="External"/><Relationship Id="rId110" Type="http://schemas.openxmlformats.org/officeDocument/2006/relationships/hyperlink" Target="http://www.rusteaco.ru/shop/product/2011151813/" TargetMode="External"/><Relationship Id="rId131" Type="http://schemas.openxmlformats.org/officeDocument/2006/relationships/hyperlink" Target="http://www.rusteaco.ru/shop/product/0303539801/" TargetMode="External"/><Relationship Id="rId327" Type="http://schemas.openxmlformats.org/officeDocument/2006/relationships/hyperlink" Target="http://www.rusteaco.ru/shop/product/3333061067/" TargetMode="External"/><Relationship Id="rId348" Type="http://schemas.openxmlformats.org/officeDocument/2006/relationships/hyperlink" Target="http://www.rusteaco.ru/shop/product/3333720001/" TargetMode="External"/><Relationship Id="rId369" Type="http://schemas.openxmlformats.org/officeDocument/2006/relationships/hyperlink" Target="http://www.rusteaco.ru/shop/product/0601128971/" TargetMode="External"/><Relationship Id="rId152" Type="http://schemas.openxmlformats.org/officeDocument/2006/relationships/hyperlink" Target="http://www.rusteaco.ru/shop/product/0303014905/" TargetMode="External"/><Relationship Id="rId173" Type="http://schemas.openxmlformats.org/officeDocument/2006/relationships/hyperlink" Target="http://www.rusteaco.ru/shop/product/39405042/" TargetMode="External"/><Relationship Id="rId194" Type="http://schemas.openxmlformats.org/officeDocument/2006/relationships/hyperlink" Target="http://www.rusteaco.ru/shop/product/6011151229/" TargetMode="External"/><Relationship Id="rId208" Type="http://schemas.openxmlformats.org/officeDocument/2006/relationships/hyperlink" Target="http://www.rusteaco.ru/shop/product/6011151318/" TargetMode="External"/><Relationship Id="rId229" Type="http://schemas.openxmlformats.org/officeDocument/2006/relationships/hyperlink" Target="http://www.rusteaco.ru/shop/product/6011151230/" TargetMode="External"/><Relationship Id="rId380" Type="http://schemas.openxmlformats.org/officeDocument/2006/relationships/hyperlink" Target="http://www.rusteaco.ru/shop/product/0951102501/" TargetMode="External"/><Relationship Id="rId415" Type="http://schemas.openxmlformats.org/officeDocument/2006/relationships/hyperlink" Target="http://www.rusteaco.ru/shop/product/7011181078/" TargetMode="External"/><Relationship Id="rId436" Type="http://schemas.openxmlformats.org/officeDocument/2006/relationships/hyperlink" Target="http://www.rusteaco.ru/shop/product/9011171028/" TargetMode="External"/><Relationship Id="rId457" Type="http://schemas.openxmlformats.org/officeDocument/2006/relationships/hyperlink" Target="http://www.rusteaco.ru/shop/product/30400003/" TargetMode="External"/><Relationship Id="rId240" Type="http://schemas.openxmlformats.org/officeDocument/2006/relationships/hyperlink" Target="http://www.rusteaco.ru/shop/product/6011151146/" TargetMode="External"/><Relationship Id="rId261" Type="http://schemas.openxmlformats.org/officeDocument/2006/relationships/hyperlink" Target="http://www.rusteaco.ru/shop/product/6011151313/" TargetMode="External"/><Relationship Id="rId478" Type="http://schemas.openxmlformats.org/officeDocument/2006/relationships/printerSettings" Target="../printerSettings/printerSettings2.bin"/><Relationship Id="rId14" Type="http://schemas.openxmlformats.org/officeDocument/2006/relationships/hyperlink" Target="http://www.rusteaco.ru/shop/product/1474738001/" TargetMode="External"/><Relationship Id="rId35" Type="http://schemas.openxmlformats.org/officeDocument/2006/relationships/hyperlink" Target="http://www.rusteaco.ru/shop/product/4045100102/" TargetMode="External"/><Relationship Id="rId56" Type="http://schemas.openxmlformats.org/officeDocument/2006/relationships/hyperlink" Target="http://www.rusteaco.ru/shop/product/30300489/" TargetMode="External"/><Relationship Id="rId77" Type="http://schemas.openxmlformats.org/officeDocument/2006/relationships/hyperlink" Target="http://www.rusteaco.ru/shop/product/8011151365/" TargetMode="External"/><Relationship Id="rId100" Type="http://schemas.openxmlformats.org/officeDocument/2006/relationships/hyperlink" Target="http://www.rusteaco.ru/shop/product/30300507/" TargetMode="External"/><Relationship Id="rId282" Type="http://schemas.openxmlformats.org/officeDocument/2006/relationships/hyperlink" Target="http://www.rusteaco.ru/shop/product/6011151246/" TargetMode="External"/><Relationship Id="rId317" Type="http://schemas.openxmlformats.org/officeDocument/2006/relationships/hyperlink" Target="http://www.rusteaco.ru/shop/product/3333061062/" TargetMode="External"/><Relationship Id="rId338" Type="http://schemas.openxmlformats.org/officeDocument/2006/relationships/hyperlink" Target="http://www.rusteaco.ru/shop/product/3333061035/" TargetMode="External"/><Relationship Id="rId359" Type="http://schemas.openxmlformats.org/officeDocument/2006/relationships/hyperlink" Target="http://www.rusteaco.ru/shop/product/7011181042/" TargetMode="External"/><Relationship Id="rId8" Type="http://schemas.openxmlformats.org/officeDocument/2006/relationships/hyperlink" Target="http://www.rusteaco.ru/shop/product/0474770401/" TargetMode="External"/><Relationship Id="rId98" Type="http://schemas.openxmlformats.org/officeDocument/2006/relationships/hyperlink" Target="http://www.rusteaco.ru/shop/product/30355500/" TargetMode="External"/><Relationship Id="rId121" Type="http://schemas.openxmlformats.org/officeDocument/2006/relationships/hyperlink" Target="http://www.rusteaco.ru/shop/product/03030141/" TargetMode="External"/><Relationship Id="rId142" Type="http://schemas.openxmlformats.org/officeDocument/2006/relationships/hyperlink" Target="http://www.rusteaco.ru/shop/product/30300480/" TargetMode="External"/><Relationship Id="rId163" Type="http://schemas.openxmlformats.org/officeDocument/2006/relationships/hyperlink" Target="http://www.rusteaco.ru/shop/product/0303012301/" TargetMode="External"/><Relationship Id="rId184" Type="http://schemas.openxmlformats.org/officeDocument/2006/relationships/hyperlink" Target="http://www.rusteaco.ru/shop/product/0611197001/" TargetMode="External"/><Relationship Id="rId219" Type="http://schemas.openxmlformats.org/officeDocument/2006/relationships/hyperlink" Target="http://www.rusteaco.ru/shop/product/6011151105/" TargetMode="External"/><Relationship Id="rId370" Type="http://schemas.openxmlformats.org/officeDocument/2006/relationships/hyperlink" Target="http://www.rusteaco.ru/shop/product/7011181027/" TargetMode="External"/><Relationship Id="rId391" Type="http://schemas.openxmlformats.org/officeDocument/2006/relationships/hyperlink" Target="http://www.rusteaco.ru/shop/product/701112011/" TargetMode="External"/><Relationship Id="rId405" Type="http://schemas.openxmlformats.org/officeDocument/2006/relationships/hyperlink" Target="http://www.rusteaco.ru/shop/product/701112041/" TargetMode="External"/><Relationship Id="rId426" Type="http://schemas.openxmlformats.org/officeDocument/2006/relationships/hyperlink" Target="http://www.rusteaco.ru/shop/product/0951107201/" TargetMode="External"/><Relationship Id="rId447" Type="http://schemas.openxmlformats.org/officeDocument/2006/relationships/hyperlink" Target="http://www.rusteaco.ru/shop/product/0901162101/" TargetMode="External"/><Relationship Id="rId230" Type="http://schemas.openxmlformats.org/officeDocument/2006/relationships/hyperlink" Target="http://www.rusteaco.ru/shop/product/6011151187/" TargetMode="External"/><Relationship Id="rId251" Type="http://schemas.openxmlformats.org/officeDocument/2006/relationships/hyperlink" Target="http://www.rusteaco.ru/shop/product/6011124001/" TargetMode="External"/><Relationship Id="rId468" Type="http://schemas.openxmlformats.org/officeDocument/2006/relationships/hyperlink" Target="http://www.rusteaco.ru/shop/product/03535072/" TargetMode="External"/><Relationship Id="rId25" Type="http://schemas.openxmlformats.org/officeDocument/2006/relationships/hyperlink" Target="http://www.rusteaco.ru/shop/product/1474730719/" TargetMode="External"/><Relationship Id="rId46" Type="http://schemas.openxmlformats.org/officeDocument/2006/relationships/hyperlink" Target="http://www.rusteaco.ru/shop/product/30300503/" TargetMode="External"/><Relationship Id="rId67" Type="http://schemas.openxmlformats.org/officeDocument/2006/relationships/hyperlink" Target="http://www.rusteaco.ru/shop/product/8011151244/" TargetMode="External"/><Relationship Id="rId272" Type="http://schemas.openxmlformats.org/officeDocument/2006/relationships/hyperlink" Target="http://www.rusteaco.ru/shop/product/6011151314/" TargetMode="External"/><Relationship Id="rId293" Type="http://schemas.openxmlformats.org/officeDocument/2006/relationships/hyperlink" Target="http://www.rusteaco.ru/shop/product/6011151111/" TargetMode="External"/><Relationship Id="rId307" Type="http://schemas.openxmlformats.org/officeDocument/2006/relationships/hyperlink" Target="http://www.rusteaco.ru/shop/product/0611161105/" TargetMode="External"/><Relationship Id="rId328" Type="http://schemas.openxmlformats.org/officeDocument/2006/relationships/hyperlink" Target="http://www.rusteaco.ru/shop/product/3333061095/" TargetMode="External"/><Relationship Id="rId349" Type="http://schemas.openxmlformats.org/officeDocument/2006/relationships/hyperlink" Target="http://www.rusteaco.ru/shop/product/3333820001/" TargetMode="External"/><Relationship Id="rId88" Type="http://schemas.openxmlformats.org/officeDocument/2006/relationships/hyperlink" Target="http://www.rusteaco.ru/shop/product/0305500002/" TargetMode="External"/><Relationship Id="rId111" Type="http://schemas.openxmlformats.org/officeDocument/2006/relationships/hyperlink" Target="http://www.rusteaco.ru/shop/product/0303036601/" TargetMode="External"/><Relationship Id="rId132" Type="http://schemas.openxmlformats.org/officeDocument/2006/relationships/hyperlink" Target="http://www.rusteaco.ru/shop/product/2011151811/" TargetMode="External"/><Relationship Id="rId153" Type="http://schemas.openxmlformats.org/officeDocument/2006/relationships/hyperlink" Target="http://www.rusteaco.ru/shop/product/30300481/" TargetMode="External"/><Relationship Id="rId174" Type="http://schemas.openxmlformats.org/officeDocument/2006/relationships/hyperlink" Target="http://www.rusteaco.ru/shop/product/39405046/" TargetMode="External"/><Relationship Id="rId195" Type="http://schemas.openxmlformats.org/officeDocument/2006/relationships/hyperlink" Target="http://www.rusteaco.ru/shop/product/6011151262/" TargetMode="External"/><Relationship Id="rId209" Type="http://schemas.openxmlformats.org/officeDocument/2006/relationships/hyperlink" Target="http://www.rusteaco.ru/shop/product/0601196201/" TargetMode="External"/><Relationship Id="rId360" Type="http://schemas.openxmlformats.org/officeDocument/2006/relationships/hyperlink" Target="http://www.rusteaco.ru/shop/product/0333312201/" TargetMode="External"/><Relationship Id="rId381" Type="http://schemas.openxmlformats.org/officeDocument/2006/relationships/hyperlink" Target="http://www.rusteaco.ru/shop/product/7011181041/" TargetMode="External"/><Relationship Id="rId416" Type="http://schemas.openxmlformats.org/officeDocument/2006/relationships/hyperlink" Target="http://www.rusteaco.ru/shop/product/7011181081/" TargetMode="External"/><Relationship Id="rId220" Type="http://schemas.openxmlformats.org/officeDocument/2006/relationships/hyperlink" Target="http://www.rusteaco.ru/shop/product/112251003/" TargetMode="External"/><Relationship Id="rId241" Type="http://schemas.openxmlformats.org/officeDocument/2006/relationships/hyperlink" Target="http://www.rusteaco.ru/shop/product/6011151122/" TargetMode="External"/><Relationship Id="rId437" Type="http://schemas.openxmlformats.org/officeDocument/2006/relationships/hyperlink" Target="http://www.rusteaco.ru/shop/product/0901101201/" TargetMode="External"/><Relationship Id="rId458" Type="http://schemas.openxmlformats.org/officeDocument/2006/relationships/hyperlink" Target="http://www.rusteaco.ru/shop/product/30355466/" TargetMode="External"/><Relationship Id="rId479" Type="http://schemas.openxmlformats.org/officeDocument/2006/relationships/drawing" Target="../drawings/drawing2.xml"/><Relationship Id="rId15" Type="http://schemas.openxmlformats.org/officeDocument/2006/relationships/hyperlink" Target="http://www.rusteaco.ru/shop/product/0474771201/" TargetMode="External"/><Relationship Id="rId36" Type="http://schemas.openxmlformats.org/officeDocument/2006/relationships/hyperlink" Target="http://www.rusteaco.ru/shop/product/4045100103/" TargetMode="External"/><Relationship Id="rId57" Type="http://schemas.openxmlformats.org/officeDocument/2006/relationships/hyperlink" Target="http://www.rusteaco.ru/shop/product/0303014701/" TargetMode="External"/><Relationship Id="rId262" Type="http://schemas.openxmlformats.org/officeDocument/2006/relationships/hyperlink" Target="http://www.rusteaco.ru/shop/product/6011151261/" TargetMode="External"/><Relationship Id="rId283" Type="http://schemas.openxmlformats.org/officeDocument/2006/relationships/hyperlink" Target="http://www.rusteaco.ru/shop/product/6011151301/" TargetMode="External"/><Relationship Id="rId318" Type="http://schemas.openxmlformats.org/officeDocument/2006/relationships/hyperlink" Target="http://www.rusteaco.ru/shop/product/3333061066/" TargetMode="External"/><Relationship Id="rId339" Type="http://schemas.openxmlformats.org/officeDocument/2006/relationships/hyperlink" Target="http://www.rusteaco.ru/shop/product/3333061032/" TargetMode="External"/><Relationship Id="rId78" Type="http://schemas.openxmlformats.org/officeDocument/2006/relationships/hyperlink" Target="http://www.rusteaco.ru/shop/product/8011151086/" TargetMode="External"/><Relationship Id="rId99" Type="http://schemas.openxmlformats.org/officeDocument/2006/relationships/hyperlink" Target="http://www.rusteaco.ru/shop/product/03030381/" TargetMode="External"/><Relationship Id="rId101" Type="http://schemas.openxmlformats.org/officeDocument/2006/relationships/hyperlink" Target="http://www.rusteaco.ru/shop/product/0303538901/" TargetMode="External"/><Relationship Id="rId122" Type="http://schemas.openxmlformats.org/officeDocument/2006/relationships/hyperlink" Target="http://www.rusteaco.ru/shop/product/2011151819/" TargetMode="External"/><Relationship Id="rId143" Type="http://schemas.openxmlformats.org/officeDocument/2006/relationships/hyperlink" Target="http://www.rusteaco.ru/shop/product/30355446/" TargetMode="External"/><Relationship Id="rId164" Type="http://schemas.openxmlformats.org/officeDocument/2006/relationships/hyperlink" Target="http://www.rusteaco.ru/shop/product/0353504601/" TargetMode="External"/><Relationship Id="rId185" Type="http://schemas.openxmlformats.org/officeDocument/2006/relationships/hyperlink" Target="http://www.rusteaco.ru/shop/product/6011151188/" TargetMode="External"/><Relationship Id="rId350" Type="http://schemas.openxmlformats.org/officeDocument/2006/relationships/hyperlink" Target="http://www.rusteaco.ru/shop/product/3333061005/" TargetMode="External"/><Relationship Id="rId371" Type="http://schemas.openxmlformats.org/officeDocument/2006/relationships/hyperlink" Target="http://www.rusteaco.ru/shop/product/0951119101/" TargetMode="External"/><Relationship Id="rId406" Type="http://schemas.openxmlformats.org/officeDocument/2006/relationships/hyperlink" Target="http://www.rusteaco.ru/shop/product/30300522/" TargetMode="External"/><Relationship Id="rId9" Type="http://schemas.openxmlformats.org/officeDocument/2006/relationships/hyperlink" Target="http://www.rusteaco.ru/shop/product/1474736065/" TargetMode="External"/><Relationship Id="rId210" Type="http://schemas.openxmlformats.org/officeDocument/2006/relationships/hyperlink" Target="http://www.rusteaco.ru/shop/product/6011151350/" TargetMode="External"/><Relationship Id="rId392" Type="http://schemas.openxmlformats.org/officeDocument/2006/relationships/hyperlink" Target="http://www.rusteaco.ru/shop/product/701112317/" TargetMode="External"/><Relationship Id="rId427" Type="http://schemas.openxmlformats.org/officeDocument/2006/relationships/hyperlink" Target="http://www.rusteaco.ru/shop/product/0951176601/" TargetMode="External"/><Relationship Id="rId448" Type="http://schemas.openxmlformats.org/officeDocument/2006/relationships/hyperlink" Target="http://www.rusteaco.ru/shop/product/0901192101/" TargetMode="External"/><Relationship Id="rId469" Type="http://schemas.openxmlformats.org/officeDocument/2006/relationships/hyperlink" Target="http://www.rusteaco.ru/shop/product/03035402/" TargetMode="External"/><Relationship Id="rId26" Type="http://schemas.openxmlformats.org/officeDocument/2006/relationships/hyperlink" Target="http://www.rusteaco.ru/shop/product/0474770301/" TargetMode="External"/><Relationship Id="rId231" Type="http://schemas.openxmlformats.org/officeDocument/2006/relationships/hyperlink" Target="http://www.rusteaco.ru/shop/product/6011151193/" TargetMode="External"/><Relationship Id="rId252" Type="http://schemas.openxmlformats.org/officeDocument/2006/relationships/hyperlink" Target="http://www.rusteaco.ru/shop/product/6011151063/" TargetMode="External"/><Relationship Id="rId273" Type="http://schemas.openxmlformats.org/officeDocument/2006/relationships/hyperlink" Target="http://www.rusteaco.ru/shop/product/112251002/" TargetMode="External"/><Relationship Id="rId294" Type="http://schemas.openxmlformats.org/officeDocument/2006/relationships/hyperlink" Target="http://www.rusteaco.ru/shop/product/6011151138/" TargetMode="External"/><Relationship Id="rId308" Type="http://schemas.openxmlformats.org/officeDocument/2006/relationships/hyperlink" Target="http://www.rusteaco.ru/shop/product/3333061113/" TargetMode="External"/><Relationship Id="rId329" Type="http://schemas.openxmlformats.org/officeDocument/2006/relationships/hyperlink" Target="http://www.rusteaco.ru/shop/product/3333061029/" TargetMode="External"/><Relationship Id="rId47" Type="http://schemas.openxmlformats.org/officeDocument/2006/relationships/hyperlink" Target="http://www.rusteaco.ru/shop/product/30355502/" TargetMode="External"/><Relationship Id="rId68" Type="http://schemas.openxmlformats.org/officeDocument/2006/relationships/hyperlink" Target="http://www.rusteaco.ru/shop/product/8011151319/" TargetMode="External"/><Relationship Id="rId89" Type="http://schemas.openxmlformats.org/officeDocument/2006/relationships/hyperlink" Target="http://www.rusteaco.ru/shop/product/30355488/" TargetMode="External"/><Relationship Id="rId112" Type="http://schemas.openxmlformats.org/officeDocument/2006/relationships/hyperlink" Target="http://www.rusteaco.ru/shop/product/0353506301/" TargetMode="External"/><Relationship Id="rId133" Type="http://schemas.openxmlformats.org/officeDocument/2006/relationships/hyperlink" Target="http://www.rusteaco.ru/shop/product/2011151833/" TargetMode="External"/><Relationship Id="rId154" Type="http://schemas.openxmlformats.org/officeDocument/2006/relationships/hyperlink" Target="http://www.rusteaco.ru/shop/product/30300482/" TargetMode="External"/><Relationship Id="rId175" Type="http://schemas.openxmlformats.org/officeDocument/2006/relationships/hyperlink" Target="http://www.rusteaco.ru/shop/product/0303012701/" TargetMode="External"/><Relationship Id="rId340" Type="http://schemas.openxmlformats.org/officeDocument/2006/relationships/hyperlink" Target="http://www.rusteaco.ru/shop/product/3333061036/" TargetMode="External"/><Relationship Id="rId361" Type="http://schemas.openxmlformats.org/officeDocument/2006/relationships/hyperlink" Target="http://www.rusteaco.ru/shop/product/0333300401/" TargetMode="External"/><Relationship Id="rId196" Type="http://schemas.openxmlformats.org/officeDocument/2006/relationships/hyperlink" Target="http://www.rusteaco.ru/shop/product/6011151310/" TargetMode="External"/><Relationship Id="rId200" Type="http://schemas.openxmlformats.org/officeDocument/2006/relationships/hyperlink" Target="http://www.rusteaco.ru/shop/product/991777002/" TargetMode="External"/><Relationship Id="rId382" Type="http://schemas.openxmlformats.org/officeDocument/2006/relationships/hyperlink" Target="http://www.rusteaco.ru/shop/product/7011181047/" TargetMode="External"/><Relationship Id="rId417" Type="http://schemas.openxmlformats.org/officeDocument/2006/relationships/hyperlink" Target="http://www.rusteaco.ru/shop/product/7011181079/" TargetMode="External"/><Relationship Id="rId438" Type="http://schemas.openxmlformats.org/officeDocument/2006/relationships/hyperlink" Target="http://www.rusteaco.ru/shop/product/0901152501/" TargetMode="External"/><Relationship Id="rId459" Type="http://schemas.openxmlformats.org/officeDocument/2006/relationships/hyperlink" Target="http://www.rusteaco.ru/shop/product/03030111/" TargetMode="External"/><Relationship Id="rId16" Type="http://schemas.openxmlformats.org/officeDocument/2006/relationships/hyperlink" Target="http://www.rusteaco.ru/shop/product/1474736067/" TargetMode="External"/><Relationship Id="rId221" Type="http://schemas.openxmlformats.org/officeDocument/2006/relationships/hyperlink" Target="http://www.rusteaco.ru/shop/product/991777003/" TargetMode="External"/><Relationship Id="rId242" Type="http://schemas.openxmlformats.org/officeDocument/2006/relationships/hyperlink" Target="http://www.rusteaco.ru/shop/product/6011151078/" TargetMode="External"/><Relationship Id="rId263" Type="http://schemas.openxmlformats.org/officeDocument/2006/relationships/hyperlink" Target="http://www.rusteaco.ru/shop/product/6011151066/" TargetMode="External"/><Relationship Id="rId284" Type="http://schemas.openxmlformats.org/officeDocument/2006/relationships/hyperlink" Target="http://www.rusteaco.ru/shop/product/601151280/" TargetMode="External"/><Relationship Id="rId319" Type="http://schemas.openxmlformats.org/officeDocument/2006/relationships/hyperlink" Target="http://www.rusteaco.ru/shop/product/3333061031/" TargetMode="External"/><Relationship Id="rId470" Type="http://schemas.openxmlformats.org/officeDocument/2006/relationships/hyperlink" Target="http://www.rusteaco.ru/shop/product/03030406/" TargetMode="External"/><Relationship Id="rId37" Type="http://schemas.openxmlformats.org/officeDocument/2006/relationships/hyperlink" Target="http://www.rusteaco.ru/shop/product/8011151106/" TargetMode="External"/><Relationship Id="rId58" Type="http://schemas.openxmlformats.org/officeDocument/2006/relationships/hyperlink" Target="http://www.rusteaco.ru/shop/product/30300502/" TargetMode="External"/><Relationship Id="rId79" Type="http://schemas.openxmlformats.org/officeDocument/2006/relationships/hyperlink" Target="http://www.rusteaco.ru/shop/product/8011151369/" TargetMode="External"/><Relationship Id="rId102" Type="http://schemas.openxmlformats.org/officeDocument/2006/relationships/hyperlink" Target="http://www.rusteaco.ru/shop/product/30300533/" TargetMode="External"/><Relationship Id="rId123" Type="http://schemas.openxmlformats.org/officeDocument/2006/relationships/hyperlink" Target="http://www.rusteaco.ru/shop/product/2011151824/" TargetMode="External"/><Relationship Id="rId144" Type="http://schemas.openxmlformats.org/officeDocument/2006/relationships/hyperlink" Target="http://www.rusteaco.ru/shop/product/0353506501/" TargetMode="External"/><Relationship Id="rId330" Type="http://schemas.openxmlformats.org/officeDocument/2006/relationships/hyperlink" Target="http://www.rusteaco.ru/shop/product/3333061118/" TargetMode="External"/><Relationship Id="rId90" Type="http://schemas.openxmlformats.org/officeDocument/2006/relationships/hyperlink" Target="http://www.rusteaco.ru/shop/product/30350425/" TargetMode="External"/><Relationship Id="rId165" Type="http://schemas.openxmlformats.org/officeDocument/2006/relationships/hyperlink" Target="http://www.rusteaco.ru/shop/product/30355434/" TargetMode="External"/><Relationship Id="rId186" Type="http://schemas.openxmlformats.org/officeDocument/2006/relationships/hyperlink" Target="http://www.rusteaco.ru/shop/product/0474739701/" TargetMode="External"/><Relationship Id="rId351" Type="http://schemas.openxmlformats.org/officeDocument/2006/relationships/hyperlink" Target="http://www.rusteaco.ru/shop/product/3333051013/" TargetMode="External"/><Relationship Id="rId372" Type="http://schemas.openxmlformats.org/officeDocument/2006/relationships/hyperlink" Target="http://www.rusteaco.ru/shop/product/7011181026/" TargetMode="External"/><Relationship Id="rId393" Type="http://schemas.openxmlformats.org/officeDocument/2006/relationships/hyperlink" Target="http://www.rusteaco.ru/shop/product/701112223/" TargetMode="External"/><Relationship Id="rId407" Type="http://schemas.openxmlformats.org/officeDocument/2006/relationships/hyperlink" Target="http://www.rusteaco.ru/shop/product/03030218/" TargetMode="External"/><Relationship Id="rId428" Type="http://schemas.openxmlformats.org/officeDocument/2006/relationships/hyperlink" Target="http://www.rusteaco.ru/shop/product/0951150801/" TargetMode="External"/><Relationship Id="rId449" Type="http://schemas.openxmlformats.org/officeDocument/2006/relationships/hyperlink" Target="http://www.rusteaco.ru/shop/product/06101849/" TargetMode="External"/><Relationship Id="rId211" Type="http://schemas.openxmlformats.org/officeDocument/2006/relationships/hyperlink" Target="http://www.rusteaco.ru/shop/product/6011151206/" TargetMode="External"/><Relationship Id="rId232" Type="http://schemas.openxmlformats.org/officeDocument/2006/relationships/hyperlink" Target="http://www.rusteaco.ru/shop/product/6011151321/" TargetMode="External"/><Relationship Id="rId253" Type="http://schemas.openxmlformats.org/officeDocument/2006/relationships/hyperlink" Target="http://www.rusteaco.ru/shop/product/6011181021/" TargetMode="External"/><Relationship Id="rId274" Type="http://schemas.openxmlformats.org/officeDocument/2006/relationships/hyperlink" Target="http://www.rusteaco.ru/shop/product/0601151253/" TargetMode="External"/><Relationship Id="rId295" Type="http://schemas.openxmlformats.org/officeDocument/2006/relationships/hyperlink" Target="http://www.rusteaco.ru/shop/product/3333061069/" TargetMode="External"/><Relationship Id="rId309" Type="http://schemas.openxmlformats.org/officeDocument/2006/relationships/hyperlink" Target="http://www.rusteaco.ru/shop/product/3333061093/" TargetMode="External"/><Relationship Id="rId460" Type="http://schemas.openxmlformats.org/officeDocument/2006/relationships/hyperlink" Target="http://www.rusteaco.ru/shop/product/03030106/" TargetMode="External"/><Relationship Id="rId27" Type="http://schemas.openxmlformats.org/officeDocument/2006/relationships/hyperlink" Target="http://www.rusteaco.ru/shop/product/1474730721/" TargetMode="External"/><Relationship Id="rId48" Type="http://schemas.openxmlformats.org/officeDocument/2006/relationships/hyperlink" Target="http://www.rusteaco.ru/shop/product/0303025501/" TargetMode="External"/><Relationship Id="rId69" Type="http://schemas.openxmlformats.org/officeDocument/2006/relationships/hyperlink" Target="http://www.rusteaco.ru/shop/product/8011130265/" TargetMode="External"/><Relationship Id="rId113" Type="http://schemas.openxmlformats.org/officeDocument/2006/relationships/hyperlink" Target="http://www.rusteaco.ru/shop/product/2011151815/" TargetMode="External"/><Relationship Id="rId134" Type="http://schemas.openxmlformats.org/officeDocument/2006/relationships/hyperlink" Target="http://www.rusteaco.ru/shop/product/2011151803/" TargetMode="External"/><Relationship Id="rId320" Type="http://schemas.openxmlformats.org/officeDocument/2006/relationships/hyperlink" Target="http://www.rusteaco.ru/shop/product/3333061097/" TargetMode="External"/><Relationship Id="rId80" Type="http://schemas.openxmlformats.org/officeDocument/2006/relationships/hyperlink" Target="http://www.rusteaco.ru/shop/product/0304500101/" TargetMode="External"/><Relationship Id="rId155" Type="http://schemas.openxmlformats.org/officeDocument/2006/relationships/hyperlink" Target="http://www.rusteaco.ru/shop/product/30300482.B/" TargetMode="External"/><Relationship Id="rId176" Type="http://schemas.openxmlformats.org/officeDocument/2006/relationships/hyperlink" Target="http://www.rusteaco.ru/shop/product/811110001/" TargetMode="External"/><Relationship Id="rId197" Type="http://schemas.openxmlformats.org/officeDocument/2006/relationships/hyperlink" Target="http://www.rusteaco.ru/shop/product/6011151154/" TargetMode="External"/><Relationship Id="rId341" Type="http://schemas.openxmlformats.org/officeDocument/2006/relationships/hyperlink" Target="http://www.rusteaco.ru/shop/product/0353507701/" TargetMode="External"/><Relationship Id="rId362" Type="http://schemas.openxmlformats.org/officeDocument/2006/relationships/hyperlink" Target="http://www.rusteaco.ru/shop/product/701110030/" TargetMode="External"/><Relationship Id="rId383" Type="http://schemas.openxmlformats.org/officeDocument/2006/relationships/hyperlink" Target="http://www.rusteaco.ru/shop/product/0951190101/" TargetMode="External"/><Relationship Id="rId418" Type="http://schemas.openxmlformats.org/officeDocument/2006/relationships/hyperlink" Target="http://www.rusteaco.ru/shop/product/9011171038/" TargetMode="External"/><Relationship Id="rId439" Type="http://schemas.openxmlformats.org/officeDocument/2006/relationships/hyperlink" Target="http://www.rusteaco.ru/shop/product/9011181046/" TargetMode="External"/><Relationship Id="rId201" Type="http://schemas.openxmlformats.org/officeDocument/2006/relationships/hyperlink" Target="http://www.rusteaco.ru/shop/product/6011151207/" TargetMode="External"/><Relationship Id="rId222" Type="http://schemas.openxmlformats.org/officeDocument/2006/relationships/hyperlink" Target="http://www.rusteaco.ru/shop/product/6011151026/" TargetMode="External"/><Relationship Id="rId243" Type="http://schemas.openxmlformats.org/officeDocument/2006/relationships/hyperlink" Target="http://www.rusteaco.ru/shop/product/6011163206/" TargetMode="External"/><Relationship Id="rId264" Type="http://schemas.openxmlformats.org/officeDocument/2006/relationships/hyperlink" Target="http://www.rusteaco.ru/shop/product/0601106501/" TargetMode="External"/><Relationship Id="rId285" Type="http://schemas.openxmlformats.org/officeDocument/2006/relationships/hyperlink" Target="http://www.rusteaco.ru/shop/product/0601106301/" TargetMode="External"/><Relationship Id="rId450" Type="http://schemas.openxmlformats.org/officeDocument/2006/relationships/hyperlink" Target="http://www.rusteaco.ru/shop/product/06101711/" TargetMode="External"/><Relationship Id="rId471" Type="http://schemas.openxmlformats.org/officeDocument/2006/relationships/hyperlink" Target="http://www.rusteaco.ru/shop/product/30355476/" TargetMode="External"/><Relationship Id="rId17" Type="http://schemas.openxmlformats.org/officeDocument/2006/relationships/hyperlink" Target="http://www.rusteaco.ru/shop/product/1474730606/" TargetMode="External"/><Relationship Id="rId38" Type="http://schemas.openxmlformats.org/officeDocument/2006/relationships/hyperlink" Target="http://www.rusteaco.ru/shop/product/4045100203/" TargetMode="External"/><Relationship Id="rId59" Type="http://schemas.openxmlformats.org/officeDocument/2006/relationships/hyperlink" Target="http://www.rusteaco.ru/shop/product/30355506/" TargetMode="External"/><Relationship Id="rId103" Type="http://schemas.openxmlformats.org/officeDocument/2006/relationships/hyperlink" Target="http://www.rusteaco.ru/shop/product/30400004/" TargetMode="External"/><Relationship Id="rId124" Type="http://schemas.openxmlformats.org/officeDocument/2006/relationships/hyperlink" Target="http://www.rusteaco.ru/shop/product/2011151822/" TargetMode="External"/><Relationship Id="rId310" Type="http://schemas.openxmlformats.org/officeDocument/2006/relationships/hyperlink" Target="http://www.rusteaco.ru/shop/product/3333061122/" TargetMode="External"/><Relationship Id="rId70" Type="http://schemas.openxmlformats.org/officeDocument/2006/relationships/hyperlink" Target="http://www.rusteaco.ru/shop/product/8011151320/" TargetMode="External"/><Relationship Id="rId91" Type="http://schemas.openxmlformats.org/officeDocument/2006/relationships/hyperlink" Target="http://www.rusteaco.ru/shop/product/0303041901/" TargetMode="External"/><Relationship Id="rId145" Type="http://schemas.openxmlformats.org/officeDocument/2006/relationships/hyperlink" Target="http://www.rusteaco.ru/shop/product/0353500401/" TargetMode="External"/><Relationship Id="rId166" Type="http://schemas.openxmlformats.org/officeDocument/2006/relationships/hyperlink" Target="http://www.rusteaco.ru/shop/product/0303033801/" TargetMode="External"/><Relationship Id="rId187" Type="http://schemas.openxmlformats.org/officeDocument/2006/relationships/hyperlink" Target="http://www.rusteaco.ru/shop/product/6011151292/" TargetMode="External"/><Relationship Id="rId331" Type="http://schemas.openxmlformats.org/officeDocument/2006/relationships/hyperlink" Target="http://www.rusteaco.ru/shop/product/3333061082/" TargetMode="External"/><Relationship Id="rId352" Type="http://schemas.openxmlformats.org/officeDocument/2006/relationships/hyperlink" Target="http://www.rusteaco.ru/shop/product/3333061030/" TargetMode="External"/><Relationship Id="rId373" Type="http://schemas.openxmlformats.org/officeDocument/2006/relationships/hyperlink" Target="http://www.rusteaco.ru/shop/product/7011181050/" TargetMode="External"/><Relationship Id="rId394" Type="http://schemas.openxmlformats.org/officeDocument/2006/relationships/hyperlink" Target="http://www.rusteaco.ru/shop/product/701112016/" TargetMode="External"/><Relationship Id="rId408" Type="http://schemas.openxmlformats.org/officeDocument/2006/relationships/hyperlink" Target="http://www.rusteaco.ru/shop/product/30300505/" TargetMode="External"/><Relationship Id="rId429" Type="http://schemas.openxmlformats.org/officeDocument/2006/relationships/hyperlink" Target="http://www.rusteaco.ru/shop/product/0951182001/" TargetMode="External"/><Relationship Id="rId1" Type="http://schemas.openxmlformats.org/officeDocument/2006/relationships/hyperlink" Target="http://www.rusteaco.ru/shop/product/0601128980/" TargetMode="External"/><Relationship Id="rId212" Type="http://schemas.openxmlformats.org/officeDocument/2006/relationships/hyperlink" Target="http://www.rusteaco.ru/shop/product/0601151281/" TargetMode="External"/><Relationship Id="rId233" Type="http://schemas.openxmlformats.org/officeDocument/2006/relationships/hyperlink" Target="http://www.rusteaco.ru/shop/product/6011151351/" TargetMode="External"/><Relationship Id="rId254" Type="http://schemas.openxmlformats.org/officeDocument/2006/relationships/hyperlink" Target="http://www.rusteaco.ru/shop/product/6011151011/" TargetMode="External"/><Relationship Id="rId440" Type="http://schemas.openxmlformats.org/officeDocument/2006/relationships/hyperlink" Target="http://www.rusteaco.ru/shop/product/9011171019/" TargetMode="External"/><Relationship Id="rId28" Type="http://schemas.openxmlformats.org/officeDocument/2006/relationships/hyperlink" Target="http://www.rusteaco.ru/shop/product/0474738601/" TargetMode="External"/><Relationship Id="rId49" Type="http://schemas.openxmlformats.org/officeDocument/2006/relationships/hyperlink" Target="http://www.rusteaco.ru/shop/product/30400002/" TargetMode="External"/><Relationship Id="rId114" Type="http://schemas.openxmlformats.org/officeDocument/2006/relationships/hyperlink" Target="http://www.rusteaco.ru/shop/product/2011151826/" TargetMode="External"/><Relationship Id="rId275" Type="http://schemas.openxmlformats.org/officeDocument/2006/relationships/hyperlink" Target="http://www.rusteaco.ru/shop/product/991777008/" TargetMode="External"/><Relationship Id="rId296" Type="http://schemas.openxmlformats.org/officeDocument/2006/relationships/hyperlink" Target="http://www.rusteaco.ru/shop/product/3333061119/" TargetMode="External"/><Relationship Id="rId300" Type="http://schemas.openxmlformats.org/officeDocument/2006/relationships/hyperlink" Target="http://www.rusteaco.ru/shop/product/992555001/" TargetMode="External"/><Relationship Id="rId461" Type="http://schemas.openxmlformats.org/officeDocument/2006/relationships/hyperlink" Target="http://www.rusteaco.ru/shop/product/03030110/" TargetMode="External"/><Relationship Id="rId60" Type="http://schemas.openxmlformats.org/officeDocument/2006/relationships/hyperlink" Target="http://www.rusteaco.ru/shop/product/30300330/" TargetMode="External"/><Relationship Id="rId81" Type="http://schemas.openxmlformats.org/officeDocument/2006/relationships/hyperlink" Target="http://www.rusteaco.ru/shop/product/0304500401/" TargetMode="External"/><Relationship Id="rId135" Type="http://schemas.openxmlformats.org/officeDocument/2006/relationships/hyperlink" Target="http://www.rusteaco.ru/shop/product/2011151825/" TargetMode="External"/><Relationship Id="rId156" Type="http://schemas.openxmlformats.org/officeDocument/2006/relationships/hyperlink" Target="http://www.rusteaco.ru/shop/product/30300512/" TargetMode="External"/><Relationship Id="rId177" Type="http://schemas.openxmlformats.org/officeDocument/2006/relationships/hyperlink" Target="http://www.rusteaco.ru/shop/product/6011151344/" TargetMode="External"/><Relationship Id="rId198" Type="http://schemas.openxmlformats.org/officeDocument/2006/relationships/hyperlink" Target="http://www.rusteaco.ru/shop/product/6011151068/" TargetMode="External"/><Relationship Id="rId321" Type="http://schemas.openxmlformats.org/officeDocument/2006/relationships/hyperlink" Target="http://www.rusteaco.ru/shop/product/992555003/" TargetMode="External"/><Relationship Id="rId342" Type="http://schemas.openxmlformats.org/officeDocument/2006/relationships/hyperlink" Target="http://www.rusteaco.ru/shop/product/0353507101/" TargetMode="External"/><Relationship Id="rId363" Type="http://schemas.openxmlformats.org/officeDocument/2006/relationships/hyperlink" Target="http://www.rusteaco.ru/shop/product/4045100106/" TargetMode="External"/><Relationship Id="rId384" Type="http://schemas.openxmlformats.org/officeDocument/2006/relationships/hyperlink" Target="http://www.rusteaco.ru/shop/product/7011181044/" TargetMode="External"/><Relationship Id="rId419" Type="http://schemas.openxmlformats.org/officeDocument/2006/relationships/hyperlink" Target="http://www.rusteaco.ru/shop/product/0951181051/" TargetMode="External"/><Relationship Id="rId202" Type="http://schemas.openxmlformats.org/officeDocument/2006/relationships/hyperlink" Target="http://www.rusteaco.ru/shop/product/6011151352/" TargetMode="External"/><Relationship Id="rId223" Type="http://schemas.openxmlformats.org/officeDocument/2006/relationships/hyperlink" Target="http://www.rusteaco.ru/shop/product/0601151254/" TargetMode="External"/><Relationship Id="rId244" Type="http://schemas.openxmlformats.org/officeDocument/2006/relationships/hyperlink" Target="http://www.rusteaco.ru/shop/product/6011151278/" TargetMode="External"/><Relationship Id="rId430" Type="http://schemas.openxmlformats.org/officeDocument/2006/relationships/hyperlink" Target="http://www.rusteaco.ru/shop/product/0951102101/" TargetMode="External"/><Relationship Id="rId18" Type="http://schemas.openxmlformats.org/officeDocument/2006/relationships/hyperlink" Target="http://www.rusteaco.ru/shop/product/1474737777/" TargetMode="External"/><Relationship Id="rId39" Type="http://schemas.openxmlformats.org/officeDocument/2006/relationships/hyperlink" Target="http://www.rusteaco.ru/shop/product/0114000001/" TargetMode="External"/><Relationship Id="rId265" Type="http://schemas.openxmlformats.org/officeDocument/2006/relationships/hyperlink" Target="http://www.rusteaco.ru/shop/product/0601151282/" TargetMode="External"/><Relationship Id="rId286" Type="http://schemas.openxmlformats.org/officeDocument/2006/relationships/hyperlink" Target="http://www.rusteaco.ru/shop/product/6011151300/" TargetMode="External"/><Relationship Id="rId451" Type="http://schemas.openxmlformats.org/officeDocument/2006/relationships/hyperlink" Target="http://www.rusteaco.ru/shop/product/06101685/" TargetMode="External"/><Relationship Id="rId472" Type="http://schemas.openxmlformats.org/officeDocument/2006/relationships/hyperlink" Target="http://www.rusteaco.ru/shop/product/03030392/" TargetMode="External"/><Relationship Id="rId50" Type="http://schemas.openxmlformats.org/officeDocument/2006/relationships/hyperlink" Target="http://www.rusteaco.ru/shop/product/30400001/" TargetMode="External"/><Relationship Id="rId104" Type="http://schemas.openxmlformats.org/officeDocument/2006/relationships/hyperlink" Target="http://www.rusteaco.ru/shop/product/30350427/" TargetMode="External"/><Relationship Id="rId125" Type="http://schemas.openxmlformats.org/officeDocument/2006/relationships/hyperlink" Target="http://www.rusteaco.ru/shop/product/2011151810/" TargetMode="External"/><Relationship Id="rId146" Type="http://schemas.openxmlformats.org/officeDocument/2006/relationships/hyperlink" Target="http://www.rusteaco.ru/shop/product/30300532/" TargetMode="External"/><Relationship Id="rId167" Type="http://schemas.openxmlformats.org/officeDocument/2006/relationships/hyperlink" Target="http://www.rusteaco.ru/shop/product/39405047/" TargetMode="External"/><Relationship Id="rId188" Type="http://schemas.openxmlformats.org/officeDocument/2006/relationships/hyperlink" Target="http://www.rusteaco.ru/shop/product/6011151331/" TargetMode="External"/><Relationship Id="rId311" Type="http://schemas.openxmlformats.org/officeDocument/2006/relationships/hyperlink" Target="http://www.rusteaco.ru/shop/product/3333061070/" TargetMode="External"/><Relationship Id="rId332" Type="http://schemas.openxmlformats.org/officeDocument/2006/relationships/hyperlink" Target="http://www.rusteaco.ru/shop/product/0611184101/" TargetMode="External"/><Relationship Id="rId353" Type="http://schemas.openxmlformats.org/officeDocument/2006/relationships/hyperlink" Target="http://www.rusteaco.ru/shop/product/3333061111/" TargetMode="External"/><Relationship Id="rId374" Type="http://schemas.openxmlformats.org/officeDocument/2006/relationships/hyperlink" Target="http://www.rusteaco.ru/shop/product/7011181065/" TargetMode="External"/><Relationship Id="rId395" Type="http://schemas.openxmlformats.org/officeDocument/2006/relationships/hyperlink" Target="http://www.rusteaco.ru/shop/product/701112211/" TargetMode="External"/><Relationship Id="rId409" Type="http://schemas.openxmlformats.org/officeDocument/2006/relationships/hyperlink" Target="http://www.rusteaco.ru/shop/product/30300222/" TargetMode="External"/><Relationship Id="rId71" Type="http://schemas.openxmlformats.org/officeDocument/2006/relationships/hyperlink" Target="http://www.rusteaco.ru/shop/product/6011151367/" TargetMode="External"/><Relationship Id="rId92" Type="http://schemas.openxmlformats.org/officeDocument/2006/relationships/hyperlink" Target="http://www.rusteaco.ru/shop/product/334471006/" TargetMode="External"/><Relationship Id="rId213" Type="http://schemas.openxmlformats.org/officeDocument/2006/relationships/hyperlink" Target="http://www.rusteaco.ru/shop/product/991777007/" TargetMode="External"/><Relationship Id="rId234" Type="http://schemas.openxmlformats.org/officeDocument/2006/relationships/hyperlink" Target="http://www.rusteaco.ru/shop/product/6011151309/" TargetMode="External"/><Relationship Id="rId420" Type="http://schemas.openxmlformats.org/officeDocument/2006/relationships/hyperlink" Target="http://www.rusteaco.ru/shop/product/0951181053/" TargetMode="External"/><Relationship Id="rId2" Type="http://schemas.openxmlformats.org/officeDocument/2006/relationships/hyperlink" Target="http://www.rusteaco.ru/shop/product/0611128979/" TargetMode="External"/><Relationship Id="rId29" Type="http://schemas.openxmlformats.org/officeDocument/2006/relationships/hyperlink" Target="http://www.rusteaco.ru/shop/product/4045100104/" TargetMode="External"/><Relationship Id="rId255" Type="http://schemas.openxmlformats.org/officeDocument/2006/relationships/hyperlink" Target="http://www.rusteaco.ru/shop/product/6011151345/" TargetMode="External"/><Relationship Id="rId276" Type="http://schemas.openxmlformats.org/officeDocument/2006/relationships/hyperlink" Target="http://www.rusteaco.ru/shop/product/0601105801/" TargetMode="External"/><Relationship Id="rId297" Type="http://schemas.openxmlformats.org/officeDocument/2006/relationships/hyperlink" Target="http://www.rusteaco.ru/shop/product/0611110945/" TargetMode="External"/><Relationship Id="rId441" Type="http://schemas.openxmlformats.org/officeDocument/2006/relationships/hyperlink" Target="http://www.rusteaco.ru/shop/product/9011171025/" TargetMode="External"/><Relationship Id="rId462" Type="http://schemas.openxmlformats.org/officeDocument/2006/relationships/hyperlink" Target="http://www.rusteaco.ru/shop/product/30355463/" TargetMode="External"/><Relationship Id="rId40" Type="http://schemas.openxmlformats.org/officeDocument/2006/relationships/hyperlink" Target="http://www.rusteaco.ru/shop/product/0404000101/" TargetMode="External"/><Relationship Id="rId115" Type="http://schemas.openxmlformats.org/officeDocument/2006/relationships/hyperlink" Target="http://www.rusteaco.ru/shop/product/2011151817/" TargetMode="External"/><Relationship Id="rId136" Type="http://schemas.openxmlformats.org/officeDocument/2006/relationships/hyperlink" Target="http://www.rusteaco.ru/shop/product/2011151821/" TargetMode="External"/><Relationship Id="rId157" Type="http://schemas.openxmlformats.org/officeDocument/2006/relationships/hyperlink" Target="http://www.rusteaco.ru/shop/product/30300511/" TargetMode="External"/><Relationship Id="rId178" Type="http://schemas.openxmlformats.org/officeDocument/2006/relationships/hyperlink" Target="http://www.rusteaco.ru/shop/product/6011151348/" TargetMode="External"/><Relationship Id="rId301" Type="http://schemas.openxmlformats.org/officeDocument/2006/relationships/hyperlink" Target="http://www.rusteaco.ru/shop/product/334461004/" TargetMode="External"/><Relationship Id="rId322" Type="http://schemas.openxmlformats.org/officeDocument/2006/relationships/hyperlink" Target="http://www.rusteaco.ru/shop/product/334461001/" TargetMode="External"/><Relationship Id="rId343" Type="http://schemas.openxmlformats.org/officeDocument/2006/relationships/hyperlink" Target="http://www.rusteaco.ru/shop/product/0303012001/" TargetMode="External"/><Relationship Id="rId364" Type="http://schemas.openxmlformats.org/officeDocument/2006/relationships/hyperlink" Target="http://www.rusteaco.ru/shop/product/0333312201/" TargetMode="External"/><Relationship Id="rId61" Type="http://schemas.openxmlformats.org/officeDocument/2006/relationships/hyperlink" Target="http://www.rusteaco.ru/shop/product/0353538101/" TargetMode="External"/><Relationship Id="rId82" Type="http://schemas.openxmlformats.org/officeDocument/2006/relationships/hyperlink" Target="http://www.rusteaco.ru/shop/product/304500701/" TargetMode="External"/><Relationship Id="rId199" Type="http://schemas.openxmlformats.org/officeDocument/2006/relationships/hyperlink" Target="http://www.rusteaco.ru/shop/product/112251004/" TargetMode="External"/><Relationship Id="rId203" Type="http://schemas.openxmlformats.org/officeDocument/2006/relationships/hyperlink" Target="http://www.rusteaco.ru/shop/product/6011151241/" TargetMode="External"/><Relationship Id="rId385" Type="http://schemas.openxmlformats.org/officeDocument/2006/relationships/hyperlink" Target="http://www.rusteaco.ru/shop/product/7011181045/" TargetMode="External"/><Relationship Id="rId19" Type="http://schemas.openxmlformats.org/officeDocument/2006/relationships/hyperlink" Target="http://www.rusteaco.ru/shop/product/0474739101/" TargetMode="External"/><Relationship Id="rId224" Type="http://schemas.openxmlformats.org/officeDocument/2006/relationships/hyperlink" Target="http://www.rusteaco.ru/shop/product/0601177701/" TargetMode="External"/><Relationship Id="rId245" Type="http://schemas.openxmlformats.org/officeDocument/2006/relationships/hyperlink" Target="http://www.rusteaco.ru/shop/product/6011151163/" TargetMode="External"/><Relationship Id="rId266" Type="http://schemas.openxmlformats.org/officeDocument/2006/relationships/hyperlink" Target="http://www.rusteaco.ru/shop/product/6011151303/" TargetMode="External"/><Relationship Id="rId287" Type="http://schemas.openxmlformats.org/officeDocument/2006/relationships/hyperlink" Target="http://www.rusteaco.ru/shop/product/6011151067/" TargetMode="External"/><Relationship Id="rId410" Type="http://schemas.openxmlformats.org/officeDocument/2006/relationships/hyperlink" Target="http://www.rusteaco.ru/shop/product/701112316/" TargetMode="External"/><Relationship Id="rId431" Type="http://schemas.openxmlformats.org/officeDocument/2006/relationships/hyperlink" Target="http://www.rusteaco.ru/shop/product/0951123701/" TargetMode="External"/><Relationship Id="rId452" Type="http://schemas.openxmlformats.org/officeDocument/2006/relationships/hyperlink" Target="http://www.rusteaco.ru/shop/product/30355467/" TargetMode="External"/><Relationship Id="rId473" Type="http://schemas.openxmlformats.org/officeDocument/2006/relationships/hyperlink" Target="http://www.rusteaco.ru/shop/product/03030426/" TargetMode="External"/><Relationship Id="rId30" Type="http://schemas.openxmlformats.org/officeDocument/2006/relationships/hyperlink" Target="http://www.rusteaco.ru/shop/product/0114000201/" TargetMode="External"/><Relationship Id="rId105" Type="http://schemas.openxmlformats.org/officeDocument/2006/relationships/hyperlink" Target="http://www.rusteaco.ru/shop/product/30355448/" TargetMode="External"/><Relationship Id="rId126" Type="http://schemas.openxmlformats.org/officeDocument/2006/relationships/hyperlink" Target="http://www.rusteaco.ru/shop/product/2011151829/" TargetMode="External"/><Relationship Id="rId147" Type="http://schemas.openxmlformats.org/officeDocument/2006/relationships/hyperlink" Target="http://www.rusteaco.ru/shop/product/30300504/" TargetMode="External"/><Relationship Id="rId168" Type="http://schemas.openxmlformats.org/officeDocument/2006/relationships/hyperlink" Target="http://www.rusteaco.ru/shop/product/39405043/" TargetMode="External"/><Relationship Id="rId312" Type="http://schemas.openxmlformats.org/officeDocument/2006/relationships/hyperlink" Target="http://www.rusteaco.ru/shop/product/0611106701/" TargetMode="External"/><Relationship Id="rId333" Type="http://schemas.openxmlformats.org/officeDocument/2006/relationships/hyperlink" Target="http://www.rusteaco.ru/shop/product/0601161110/" TargetMode="External"/><Relationship Id="rId354" Type="http://schemas.openxmlformats.org/officeDocument/2006/relationships/hyperlink" Target="http://www.rusteaco.ru/shop/product/3333051012/" TargetMode="External"/><Relationship Id="rId51" Type="http://schemas.openxmlformats.org/officeDocument/2006/relationships/hyperlink" Target="http://www.rusteaco.ru/shop/product/30355505/" TargetMode="External"/><Relationship Id="rId72" Type="http://schemas.openxmlformats.org/officeDocument/2006/relationships/hyperlink" Target="http://www.rusteaco.ru/shop/product/8011151157/" TargetMode="External"/><Relationship Id="rId93" Type="http://schemas.openxmlformats.org/officeDocument/2006/relationships/hyperlink" Target="http://www.rusteaco.ru/shop/product/03030405/" TargetMode="External"/><Relationship Id="rId189" Type="http://schemas.openxmlformats.org/officeDocument/2006/relationships/hyperlink" Target="http://www.rusteaco.ru/shop/product/6011151110/" TargetMode="External"/><Relationship Id="rId375" Type="http://schemas.openxmlformats.org/officeDocument/2006/relationships/hyperlink" Target="http://www.rusteaco.ru/shop/product/0951143201/" TargetMode="External"/><Relationship Id="rId396" Type="http://schemas.openxmlformats.org/officeDocument/2006/relationships/hyperlink" Target="http://www.rusteaco.ru/shop/product/701112318/" TargetMode="External"/><Relationship Id="rId3" Type="http://schemas.openxmlformats.org/officeDocument/2006/relationships/hyperlink" Target="http://www.rusteaco.ru/shop/product/0611110794/" TargetMode="External"/><Relationship Id="rId214" Type="http://schemas.openxmlformats.org/officeDocument/2006/relationships/hyperlink" Target="http://www.rusteaco.ru/shop/product/0601157801/" TargetMode="External"/><Relationship Id="rId235" Type="http://schemas.openxmlformats.org/officeDocument/2006/relationships/hyperlink" Target="http://www.rusteaco.ru/shop/product/6011151343/" TargetMode="External"/><Relationship Id="rId256" Type="http://schemas.openxmlformats.org/officeDocument/2006/relationships/hyperlink" Target="http://www.rusteaco.ru/shop/product/6011151356/" TargetMode="External"/><Relationship Id="rId277" Type="http://schemas.openxmlformats.org/officeDocument/2006/relationships/hyperlink" Target="http://www.rusteaco.ru/shop/product/6011151023/" TargetMode="External"/><Relationship Id="rId298" Type="http://schemas.openxmlformats.org/officeDocument/2006/relationships/hyperlink" Target="http://www.rusteaco.ru/shop/product/3333061124/" TargetMode="External"/><Relationship Id="rId400" Type="http://schemas.openxmlformats.org/officeDocument/2006/relationships/hyperlink" Target="http://www.rusteaco.ru/shop/product/701112303/" TargetMode="External"/><Relationship Id="rId421" Type="http://schemas.openxmlformats.org/officeDocument/2006/relationships/hyperlink" Target="http://www.rusteaco.ru/shop/product/0951105901/" TargetMode="External"/><Relationship Id="rId442" Type="http://schemas.openxmlformats.org/officeDocument/2006/relationships/hyperlink" Target="http://www.rusteaco.ru/shop/product/9011171036/" TargetMode="External"/><Relationship Id="rId463" Type="http://schemas.openxmlformats.org/officeDocument/2006/relationships/hyperlink" Target="http://www.rusteaco.ru/shop/product/03535050/" TargetMode="External"/><Relationship Id="rId116" Type="http://schemas.openxmlformats.org/officeDocument/2006/relationships/hyperlink" Target="http://www.rusteaco.ru/shop/product/2011151823/" TargetMode="External"/><Relationship Id="rId137" Type="http://schemas.openxmlformats.org/officeDocument/2006/relationships/hyperlink" Target="http://www.rusteaco.ru/shop/product/30355485/" TargetMode="External"/><Relationship Id="rId158" Type="http://schemas.openxmlformats.org/officeDocument/2006/relationships/hyperlink" Target="http://www.rusteaco.ru/shop/product/0303039401/" TargetMode="External"/><Relationship Id="rId302" Type="http://schemas.openxmlformats.org/officeDocument/2006/relationships/hyperlink" Target="http://www.rusteaco.ru/shop/product/0611110801/" TargetMode="External"/><Relationship Id="rId323" Type="http://schemas.openxmlformats.org/officeDocument/2006/relationships/hyperlink" Target="http://www.rusteaco.ru/shop/product/3333061120/" TargetMode="External"/><Relationship Id="rId344" Type="http://schemas.openxmlformats.org/officeDocument/2006/relationships/hyperlink" Target="http://www.rusteaco.ru/shop/product/3333061006/" TargetMode="External"/><Relationship Id="rId20" Type="http://schemas.openxmlformats.org/officeDocument/2006/relationships/hyperlink" Target="http://www.rusteaco.ru/shop/product/1474730263/" TargetMode="External"/><Relationship Id="rId41" Type="http://schemas.openxmlformats.org/officeDocument/2006/relationships/hyperlink" Target="http://www.rusteaco.ru/shop/product/0304551301/" TargetMode="External"/><Relationship Id="rId62" Type="http://schemas.openxmlformats.org/officeDocument/2006/relationships/hyperlink" Target="http://www.rusteaco.ru/shop/product/30355507/" TargetMode="External"/><Relationship Id="rId83" Type="http://schemas.openxmlformats.org/officeDocument/2006/relationships/hyperlink" Target="http://www.rusteaco.ru/shop/product/304500702/" TargetMode="External"/><Relationship Id="rId179" Type="http://schemas.openxmlformats.org/officeDocument/2006/relationships/hyperlink" Target="http://www.rusteaco.ru/shop/product/6011151175/" TargetMode="External"/><Relationship Id="rId365" Type="http://schemas.openxmlformats.org/officeDocument/2006/relationships/hyperlink" Target="http://www.rusteaco.ru/shop/product/0333300401/" TargetMode="External"/><Relationship Id="rId386" Type="http://schemas.openxmlformats.org/officeDocument/2006/relationships/hyperlink" Target="http://www.rusteaco.ru/shop/product/0951158501/" TargetMode="External"/><Relationship Id="rId190" Type="http://schemas.openxmlformats.org/officeDocument/2006/relationships/hyperlink" Target="http://www.rusteaco.ru/shop/product/6011151189/" TargetMode="External"/><Relationship Id="rId204" Type="http://schemas.openxmlformats.org/officeDocument/2006/relationships/hyperlink" Target="http://www.rusteaco.ru/shop/product/6011151333/" TargetMode="External"/><Relationship Id="rId225" Type="http://schemas.openxmlformats.org/officeDocument/2006/relationships/hyperlink" Target="http://www.rusteaco.ru/shop/product/6011151267/" TargetMode="External"/><Relationship Id="rId246" Type="http://schemas.openxmlformats.org/officeDocument/2006/relationships/hyperlink" Target="http://www.rusteaco.ru/shop/product/6011151025/" TargetMode="External"/><Relationship Id="rId267" Type="http://schemas.openxmlformats.org/officeDocument/2006/relationships/hyperlink" Target="http://www.rusteaco.ru/shop/product/6011151354/" TargetMode="External"/><Relationship Id="rId288" Type="http://schemas.openxmlformats.org/officeDocument/2006/relationships/hyperlink" Target="http://www.rusteaco.ru/shop/product/6011151180/" TargetMode="External"/><Relationship Id="rId411" Type="http://schemas.openxmlformats.org/officeDocument/2006/relationships/hyperlink" Target="http://www.rusteaco.ru/shop/product/30304650/" TargetMode="External"/><Relationship Id="rId432" Type="http://schemas.openxmlformats.org/officeDocument/2006/relationships/hyperlink" Target="http://www.rusteaco.ru/shop/product/0951143723/" TargetMode="External"/><Relationship Id="rId453" Type="http://schemas.openxmlformats.org/officeDocument/2006/relationships/hyperlink" Target="http://www.rusteaco.ru/shop/product/03535029/" TargetMode="External"/><Relationship Id="rId474" Type="http://schemas.openxmlformats.org/officeDocument/2006/relationships/hyperlink" Target="http://www.rusteaco.ru/shop/product/30355475/" TargetMode="External"/><Relationship Id="rId106" Type="http://schemas.openxmlformats.org/officeDocument/2006/relationships/hyperlink" Target="http://www.rusteaco.ru/shop/product/2011151816/" TargetMode="External"/><Relationship Id="rId127" Type="http://schemas.openxmlformats.org/officeDocument/2006/relationships/hyperlink" Target="http://www.rusteaco.ru/shop/product/2011151828/" TargetMode="External"/><Relationship Id="rId313" Type="http://schemas.openxmlformats.org/officeDocument/2006/relationships/hyperlink" Target="http://www.rusteaco.ru/shop/product/0611161106/" TargetMode="External"/><Relationship Id="rId10" Type="http://schemas.openxmlformats.org/officeDocument/2006/relationships/hyperlink" Target="http://www.rusteaco.ru/shop/product/1474736060/" TargetMode="External"/><Relationship Id="rId31" Type="http://schemas.openxmlformats.org/officeDocument/2006/relationships/hyperlink" Target="http://www.rusteaco.ru/shop/product/0404000501/" TargetMode="External"/><Relationship Id="rId52" Type="http://schemas.openxmlformats.org/officeDocument/2006/relationships/hyperlink" Target="http://www.rusteaco.ru/shop/product/0303539701/" TargetMode="External"/><Relationship Id="rId73" Type="http://schemas.openxmlformats.org/officeDocument/2006/relationships/hyperlink" Target="http://www.rusteaco.ru/shop/product/8011151155/" TargetMode="External"/><Relationship Id="rId94" Type="http://schemas.openxmlformats.org/officeDocument/2006/relationships/hyperlink" Target="http://www.rusteaco.ru/shop/product/30355436/" TargetMode="External"/><Relationship Id="rId148" Type="http://schemas.openxmlformats.org/officeDocument/2006/relationships/hyperlink" Target="http://www.rusteaco.ru/shop/product/0303015001/" TargetMode="External"/><Relationship Id="rId169" Type="http://schemas.openxmlformats.org/officeDocument/2006/relationships/hyperlink" Target="http://www.rusteaco.ru/shop/product/39405045/" TargetMode="External"/><Relationship Id="rId334" Type="http://schemas.openxmlformats.org/officeDocument/2006/relationships/hyperlink" Target="http://www.rusteaco.ru/shop/product/3333061073/" TargetMode="External"/><Relationship Id="rId355" Type="http://schemas.openxmlformats.org/officeDocument/2006/relationships/hyperlink" Target="http://www.rusteaco.ru/shop/product/3333061028/" TargetMode="External"/><Relationship Id="rId376" Type="http://schemas.openxmlformats.org/officeDocument/2006/relationships/hyperlink" Target="http://www.rusteaco.ru/shop/product/7011181063/" TargetMode="External"/><Relationship Id="rId397" Type="http://schemas.openxmlformats.org/officeDocument/2006/relationships/hyperlink" Target="http://www.rusteaco.ru/shop/product/30355483/" TargetMode="External"/><Relationship Id="rId4" Type="http://schemas.openxmlformats.org/officeDocument/2006/relationships/hyperlink" Target="http://www.rusteaco.ru/shop/product/0601128978/" TargetMode="External"/><Relationship Id="rId180" Type="http://schemas.openxmlformats.org/officeDocument/2006/relationships/hyperlink" Target="http://www.rusteaco.ru/shop/product/6011151169/" TargetMode="External"/><Relationship Id="rId215" Type="http://schemas.openxmlformats.org/officeDocument/2006/relationships/hyperlink" Target="http://www.rusteaco.ru/shop/product/6011151205/" TargetMode="External"/><Relationship Id="rId236" Type="http://schemas.openxmlformats.org/officeDocument/2006/relationships/hyperlink" Target="http://www.rusteaco.ru/shop/product/6011151102/" TargetMode="External"/><Relationship Id="rId257" Type="http://schemas.openxmlformats.org/officeDocument/2006/relationships/hyperlink" Target="http://www.rusteaco.ru/shop/product/6011151359/" TargetMode="External"/><Relationship Id="rId278" Type="http://schemas.openxmlformats.org/officeDocument/2006/relationships/hyperlink" Target="http://www.rusteaco.ru/shop/product/6011151291/" TargetMode="External"/><Relationship Id="rId401" Type="http://schemas.openxmlformats.org/officeDocument/2006/relationships/hyperlink" Target="http://www.rusteaco.ru/shop/product/701112006/" TargetMode="External"/><Relationship Id="rId422" Type="http://schemas.openxmlformats.org/officeDocument/2006/relationships/hyperlink" Target="http://www.rusteaco.ru/shop/product/0951133301/" TargetMode="External"/><Relationship Id="rId443" Type="http://schemas.openxmlformats.org/officeDocument/2006/relationships/hyperlink" Target="http://www.rusteaco.ru/shop/product/0901103401/" TargetMode="External"/><Relationship Id="rId464" Type="http://schemas.openxmlformats.org/officeDocument/2006/relationships/hyperlink" Target="http://www.rusteaco.ru/shop/product/03035410/" TargetMode="External"/><Relationship Id="rId303" Type="http://schemas.openxmlformats.org/officeDocument/2006/relationships/hyperlink" Target="http://www.rusteaco.ru/shop/product/334461002/" TargetMode="External"/><Relationship Id="rId42" Type="http://schemas.openxmlformats.org/officeDocument/2006/relationships/hyperlink" Target="http://www.rusteaco.ru/shop/product/4045100206/" TargetMode="External"/><Relationship Id="rId84" Type="http://schemas.openxmlformats.org/officeDocument/2006/relationships/hyperlink" Target="http://www.rusteaco.ru/shop/product/304500704/" TargetMode="External"/><Relationship Id="rId138" Type="http://schemas.openxmlformats.org/officeDocument/2006/relationships/hyperlink" Target="http://www.rusteaco.ru/shop/product/30355484/" TargetMode="External"/><Relationship Id="rId345" Type="http://schemas.openxmlformats.org/officeDocument/2006/relationships/hyperlink" Target="http://www.rusteaco.ru/shop/product/0333362601/" TargetMode="External"/><Relationship Id="rId387" Type="http://schemas.openxmlformats.org/officeDocument/2006/relationships/hyperlink" Target="http://www.rusteaco.ru/shop/product/7011181062/" TargetMode="External"/><Relationship Id="rId191" Type="http://schemas.openxmlformats.org/officeDocument/2006/relationships/hyperlink" Target="http://www.rusteaco.ru/shop/product/6011151330/" TargetMode="External"/><Relationship Id="rId205" Type="http://schemas.openxmlformats.org/officeDocument/2006/relationships/hyperlink" Target="http://www.rusteaco.ru/shop/product/0601191101/" TargetMode="External"/><Relationship Id="rId247" Type="http://schemas.openxmlformats.org/officeDocument/2006/relationships/hyperlink" Target="http://www.rusteaco.ru/shop/product/6011151225/" TargetMode="External"/><Relationship Id="rId412" Type="http://schemas.openxmlformats.org/officeDocument/2006/relationships/hyperlink" Target="http://www.rusteaco.ru/shop/product/9011171041/" TargetMode="External"/><Relationship Id="rId107" Type="http://schemas.openxmlformats.org/officeDocument/2006/relationships/hyperlink" Target="http://www.rusteaco.ru/shop/product/2011151827/" TargetMode="External"/><Relationship Id="rId289" Type="http://schemas.openxmlformats.org/officeDocument/2006/relationships/hyperlink" Target="http://www.rusteaco.ru/shop/product/112251006/" TargetMode="External"/><Relationship Id="rId454" Type="http://schemas.openxmlformats.org/officeDocument/2006/relationships/hyperlink" Target="http://www.rusteaco.ru/shop/product/03030107/" TargetMode="External"/><Relationship Id="rId11" Type="http://schemas.openxmlformats.org/officeDocument/2006/relationships/hyperlink" Target="http://www.rusteaco.ru/shop/product/1474736062/" TargetMode="External"/><Relationship Id="rId53" Type="http://schemas.openxmlformats.org/officeDocument/2006/relationships/hyperlink" Target="http://www.rusteaco.ru/shop/product/0303018401/" TargetMode="External"/><Relationship Id="rId149" Type="http://schemas.openxmlformats.org/officeDocument/2006/relationships/hyperlink" Target="http://www.rusteaco.ru/shop/product/0303012401/" TargetMode="External"/><Relationship Id="rId314" Type="http://schemas.openxmlformats.org/officeDocument/2006/relationships/hyperlink" Target="http://www.rusteaco.ru/shop/product/0611128968/" TargetMode="External"/><Relationship Id="rId356" Type="http://schemas.openxmlformats.org/officeDocument/2006/relationships/hyperlink" Target="http://www.rusteaco.ru/shop/product/0333357001/" TargetMode="External"/><Relationship Id="rId398" Type="http://schemas.openxmlformats.org/officeDocument/2006/relationships/hyperlink" Target="http://www.rusteaco.ru/shop/product/30355474/" TargetMode="External"/><Relationship Id="rId95" Type="http://schemas.openxmlformats.org/officeDocument/2006/relationships/hyperlink" Target="http://www.rusteaco.ru/shop/product/30300509/" TargetMode="External"/><Relationship Id="rId160" Type="http://schemas.openxmlformats.org/officeDocument/2006/relationships/hyperlink" Target="http://www.rusteaco.ru/shop/product/30355443/" TargetMode="External"/><Relationship Id="rId216" Type="http://schemas.openxmlformats.org/officeDocument/2006/relationships/hyperlink" Target="http://www.rusteaco.ru/shop/product/6011151232/" TargetMode="External"/><Relationship Id="rId423" Type="http://schemas.openxmlformats.org/officeDocument/2006/relationships/hyperlink" Target="http://www.rusteaco.ru/shop/product/7011181064/" TargetMode="External"/><Relationship Id="rId258" Type="http://schemas.openxmlformats.org/officeDocument/2006/relationships/hyperlink" Target="http://www.rusteaco.ru/shop/product/6011151312/" TargetMode="External"/><Relationship Id="rId465" Type="http://schemas.openxmlformats.org/officeDocument/2006/relationships/hyperlink" Target="http://www.rusteaco.ru/shop/product/03030199/" TargetMode="External"/><Relationship Id="rId22" Type="http://schemas.openxmlformats.org/officeDocument/2006/relationships/hyperlink" Target="http://www.rusteaco.ru/shop/product/1474736064/" TargetMode="External"/><Relationship Id="rId64" Type="http://schemas.openxmlformats.org/officeDocument/2006/relationships/hyperlink" Target="http://www.rusteaco.ru/shop/product/30355499/" TargetMode="External"/><Relationship Id="rId118" Type="http://schemas.openxmlformats.org/officeDocument/2006/relationships/hyperlink" Target="http://www.rusteaco.ru/shop/product/2011151831/" TargetMode="External"/><Relationship Id="rId325" Type="http://schemas.openxmlformats.org/officeDocument/2006/relationships/hyperlink" Target="http://www.rusteaco.ru/shop/product/3333061014/" TargetMode="External"/><Relationship Id="rId367" Type="http://schemas.openxmlformats.org/officeDocument/2006/relationships/hyperlink" Target="http://www.rusteaco.ru/shop/product/9011171016/" TargetMode="External"/><Relationship Id="rId171" Type="http://schemas.openxmlformats.org/officeDocument/2006/relationships/hyperlink" Target="http://www.rusteaco.ru/shop/product/39405050/" TargetMode="External"/><Relationship Id="rId227" Type="http://schemas.openxmlformats.org/officeDocument/2006/relationships/hyperlink" Target="http://www.rusteaco.ru/shop/product/7011151079/" TargetMode="External"/><Relationship Id="rId269" Type="http://schemas.openxmlformats.org/officeDocument/2006/relationships/hyperlink" Target="http://www.rusteaco.ru/shop/product/6011151326/" TargetMode="External"/><Relationship Id="rId434" Type="http://schemas.openxmlformats.org/officeDocument/2006/relationships/hyperlink" Target="http://www.rusteaco.ru/shop/product/0951143722/" TargetMode="External"/><Relationship Id="rId476" Type="http://schemas.openxmlformats.org/officeDocument/2006/relationships/hyperlink" Target="http://www.rusteaco.ru/shop/product/03030168/" TargetMode="External"/><Relationship Id="rId33" Type="http://schemas.openxmlformats.org/officeDocument/2006/relationships/hyperlink" Target="http://www.rusteaco.ru/shop/product/4045100204/" TargetMode="External"/><Relationship Id="rId129" Type="http://schemas.openxmlformats.org/officeDocument/2006/relationships/hyperlink" Target="http://www.rusteaco.ru/shop/product/30355477/" TargetMode="External"/><Relationship Id="rId280" Type="http://schemas.openxmlformats.org/officeDocument/2006/relationships/hyperlink" Target="http://www.rusteaco.ru/shop/product/991777005/" TargetMode="External"/><Relationship Id="rId336" Type="http://schemas.openxmlformats.org/officeDocument/2006/relationships/hyperlink" Target="http://www.rusteaco.ru/shop/product/992555004/" TargetMode="External"/><Relationship Id="rId75" Type="http://schemas.openxmlformats.org/officeDocument/2006/relationships/hyperlink" Target="http://www.rusteaco.ru/shop/product/6011151366/" TargetMode="External"/><Relationship Id="rId140" Type="http://schemas.openxmlformats.org/officeDocument/2006/relationships/hyperlink" Target="http://www.rusteaco.ru/shop/product/30355470/" TargetMode="External"/><Relationship Id="rId182" Type="http://schemas.openxmlformats.org/officeDocument/2006/relationships/hyperlink" Target="http://www.rusteaco.ru/shop/product/6011151109/" TargetMode="External"/><Relationship Id="rId378" Type="http://schemas.openxmlformats.org/officeDocument/2006/relationships/hyperlink" Target="http://www.rusteaco.ru/shop/product/0304551201/" TargetMode="External"/><Relationship Id="rId403" Type="http://schemas.openxmlformats.org/officeDocument/2006/relationships/hyperlink" Target="http://www.rusteaco.ru/shop/product/701112039/" TargetMode="External"/><Relationship Id="rId6" Type="http://schemas.openxmlformats.org/officeDocument/2006/relationships/hyperlink" Target="http://www.rusteaco.ru/shop/product/1474736081/" TargetMode="External"/><Relationship Id="rId238" Type="http://schemas.openxmlformats.org/officeDocument/2006/relationships/hyperlink" Target="http://www.rusteaco.ru/shop/product/6011151283/" TargetMode="External"/><Relationship Id="rId445" Type="http://schemas.openxmlformats.org/officeDocument/2006/relationships/hyperlink" Target="http://www.rusteaco.ru/shop/product/9011171023/" TargetMode="External"/><Relationship Id="rId291" Type="http://schemas.openxmlformats.org/officeDocument/2006/relationships/hyperlink" Target="http://www.rusteaco.ru/shop/product/6011151162/" TargetMode="External"/><Relationship Id="rId305" Type="http://schemas.openxmlformats.org/officeDocument/2006/relationships/hyperlink" Target="http://www.rusteaco.ru/shop/product/0611161104/" TargetMode="External"/><Relationship Id="rId347" Type="http://schemas.openxmlformats.org/officeDocument/2006/relationships/hyperlink" Target="http://www.rusteaco.ru/shop/product/3333710001/" TargetMode="External"/><Relationship Id="rId44" Type="http://schemas.openxmlformats.org/officeDocument/2006/relationships/hyperlink" Target="http://www.rusteaco.ru/shop/product/0304500201/" TargetMode="External"/><Relationship Id="rId86" Type="http://schemas.openxmlformats.org/officeDocument/2006/relationships/hyperlink" Target="http://www.rusteaco.ru/shop/product/0304500301/" TargetMode="External"/><Relationship Id="rId151" Type="http://schemas.openxmlformats.org/officeDocument/2006/relationships/hyperlink" Target="http://www.rusteaco.ru/shop/product/30300534/" TargetMode="External"/><Relationship Id="rId389" Type="http://schemas.openxmlformats.org/officeDocument/2006/relationships/hyperlink" Target="http://www.rusteaco.ru/shop/product/7011181066/" TargetMode="External"/><Relationship Id="rId193" Type="http://schemas.openxmlformats.org/officeDocument/2006/relationships/hyperlink" Target="http://www.rusteaco.ru/shop/product/6011151304/" TargetMode="External"/><Relationship Id="rId207" Type="http://schemas.openxmlformats.org/officeDocument/2006/relationships/hyperlink" Target="http://www.rusteaco.ru/shop/product/6011151021/" TargetMode="External"/><Relationship Id="rId249" Type="http://schemas.openxmlformats.org/officeDocument/2006/relationships/hyperlink" Target="http://www.rusteaco.ru/shop/product/991777004/" TargetMode="External"/><Relationship Id="rId414" Type="http://schemas.openxmlformats.org/officeDocument/2006/relationships/hyperlink" Target="http://www.rusteaco.ru/shop/product/9011171039/" TargetMode="External"/><Relationship Id="rId456" Type="http://schemas.openxmlformats.org/officeDocument/2006/relationships/hyperlink" Target="http://www.rusteaco.ru/shop/product/03030128/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rusteaco.ru/shop/product/30355460/" TargetMode="External"/><Relationship Id="rId18" Type="http://schemas.openxmlformats.org/officeDocument/2006/relationships/hyperlink" Target="http://www.rusteaco.ru/shop/product/03030434/" TargetMode="External"/><Relationship Id="rId26" Type="http://schemas.openxmlformats.org/officeDocument/2006/relationships/hyperlink" Target="http://www.rusteaco.ru/shop/product/03030206/" TargetMode="External"/><Relationship Id="rId39" Type="http://schemas.openxmlformats.org/officeDocument/2006/relationships/hyperlink" Target="http://www.rusteaco.ru/shop/product/30355471/" TargetMode="External"/><Relationship Id="rId21" Type="http://schemas.openxmlformats.org/officeDocument/2006/relationships/hyperlink" Target="http://www.rusteaco.ru/shop/product/30355494/" TargetMode="External"/><Relationship Id="rId34" Type="http://schemas.openxmlformats.org/officeDocument/2006/relationships/hyperlink" Target="http://www.rusteaco.ru/shop/product/30355456/" TargetMode="External"/><Relationship Id="rId42" Type="http://schemas.openxmlformats.org/officeDocument/2006/relationships/hyperlink" Target="http://www.rusteaco.ru/shop/product/30300517/" TargetMode="External"/><Relationship Id="rId47" Type="http://schemas.openxmlformats.org/officeDocument/2006/relationships/hyperlink" Target="http://www.rusteaco.ru/shop/product/0353507401/" TargetMode="External"/><Relationship Id="rId50" Type="http://schemas.openxmlformats.org/officeDocument/2006/relationships/hyperlink" Target="http://www.rusteaco.ru/shop/product/8511151233/" TargetMode="External"/><Relationship Id="rId55" Type="http://schemas.openxmlformats.org/officeDocument/2006/relationships/hyperlink" Target="http://www.rusteaco.ru/shop/product/6011151353/" TargetMode="External"/><Relationship Id="rId63" Type="http://schemas.openxmlformats.org/officeDocument/2006/relationships/drawing" Target="../drawings/drawing3.xml"/><Relationship Id="rId7" Type="http://schemas.openxmlformats.org/officeDocument/2006/relationships/hyperlink" Target="http://www.rusteaco.ru/shop/product/30355492/" TargetMode="External"/><Relationship Id="rId2" Type="http://schemas.openxmlformats.org/officeDocument/2006/relationships/hyperlink" Target="http://www.rusteaco.ru/shop/product/30300521/" TargetMode="External"/><Relationship Id="rId16" Type="http://schemas.openxmlformats.org/officeDocument/2006/relationships/hyperlink" Target="http://www.rusteaco.ru/shop/product/30355497/" TargetMode="External"/><Relationship Id="rId20" Type="http://schemas.openxmlformats.org/officeDocument/2006/relationships/hyperlink" Target="http://www.rusteaco.ru/shop/product/03030436/" TargetMode="External"/><Relationship Id="rId29" Type="http://schemas.openxmlformats.org/officeDocument/2006/relationships/hyperlink" Target="http://www.rusteaco.ru/shop/product/30355498/" TargetMode="External"/><Relationship Id="rId41" Type="http://schemas.openxmlformats.org/officeDocument/2006/relationships/hyperlink" Target="http://www.rusteaco.ru/shop/product/30355487/" TargetMode="External"/><Relationship Id="rId54" Type="http://schemas.openxmlformats.org/officeDocument/2006/relationships/hyperlink" Target="http://www.rusteaco.ru/shop/product/0601124601/" TargetMode="External"/><Relationship Id="rId62" Type="http://schemas.openxmlformats.org/officeDocument/2006/relationships/printerSettings" Target="../printerSettings/printerSettings3.bin"/><Relationship Id="rId1" Type="http://schemas.openxmlformats.org/officeDocument/2006/relationships/hyperlink" Target="http://www.rusteaco.ru/shop/product/30300520/" TargetMode="External"/><Relationship Id="rId6" Type="http://schemas.openxmlformats.org/officeDocument/2006/relationships/hyperlink" Target="http://www.rusteaco.ru/shop/product/30355493/" TargetMode="External"/><Relationship Id="rId11" Type="http://schemas.openxmlformats.org/officeDocument/2006/relationships/hyperlink" Target="http://www.rusteaco.ru/shop/product/30355491/" TargetMode="External"/><Relationship Id="rId24" Type="http://schemas.openxmlformats.org/officeDocument/2006/relationships/hyperlink" Target="http://www.rusteaco.ru/shop/product/30300539/" TargetMode="External"/><Relationship Id="rId32" Type="http://schemas.openxmlformats.org/officeDocument/2006/relationships/hyperlink" Target="http://www.rusteaco.ru/shop/product/30355462/" TargetMode="External"/><Relationship Id="rId37" Type="http://schemas.openxmlformats.org/officeDocument/2006/relationships/hyperlink" Target="http://www.rusteaco.ru/shop/product/0303018001/" TargetMode="External"/><Relationship Id="rId40" Type="http://schemas.openxmlformats.org/officeDocument/2006/relationships/hyperlink" Target="http://www.rusteaco.ru/shop/product/0303042101/" TargetMode="External"/><Relationship Id="rId45" Type="http://schemas.openxmlformats.org/officeDocument/2006/relationships/hyperlink" Target="http://www.rusteaco.ru/shop/product/30300331/" TargetMode="External"/><Relationship Id="rId53" Type="http://schemas.openxmlformats.org/officeDocument/2006/relationships/hyperlink" Target="http://www.rusteaco.ru/shop/product/8511151231/" TargetMode="External"/><Relationship Id="rId58" Type="http://schemas.openxmlformats.org/officeDocument/2006/relationships/hyperlink" Target="http://www.rusteaco.ru/shop/product/8511151298/" TargetMode="External"/><Relationship Id="rId5" Type="http://schemas.openxmlformats.org/officeDocument/2006/relationships/hyperlink" Target="http://www.rusteaco.ru/shop/product/30355453/" TargetMode="External"/><Relationship Id="rId15" Type="http://schemas.openxmlformats.org/officeDocument/2006/relationships/hyperlink" Target="http://www.rusteaco.ru/shop/product/30355490/" TargetMode="External"/><Relationship Id="rId23" Type="http://schemas.openxmlformats.org/officeDocument/2006/relationships/hyperlink" Target="http://www.rusteaco.ru/shop/product/30300333/" TargetMode="External"/><Relationship Id="rId28" Type="http://schemas.openxmlformats.org/officeDocument/2006/relationships/hyperlink" Target="http://www.rusteaco.ru/shop/product/30355458/" TargetMode="External"/><Relationship Id="rId36" Type="http://schemas.openxmlformats.org/officeDocument/2006/relationships/hyperlink" Target="http://www.rusteaco.ru/shop/product/30355486/" TargetMode="External"/><Relationship Id="rId49" Type="http://schemas.openxmlformats.org/officeDocument/2006/relationships/hyperlink" Target="http://www.rusteaco.ru/shop/product/30355459/" TargetMode="External"/><Relationship Id="rId57" Type="http://schemas.openxmlformats.org/officeDocument/2006/relationships/hyperlink" Target="http://www.rusteaco.ru/shop/product/0303037701/" TargetMode="External"/><Relationship Id="rId61" Type="http://schemas.openxmlformats.org/officeDocument/2006/relationships/hyperlink" Target="http://www.rusteaco.ru/shop/product/03030400/" TargetMode="External"/><Relationship Id="rId10" Type="http://schemas.openxmlformats.org/officeDocument/2006/relationships/hyperlink" Target="http://www.rusteaco.ru/shop/product/30355450/" TargetMode="External"/><Relationship Id="rId19" Type="http://schemas.openxmlformats.org/officeDocument/2006/relationships/hyperlink" Target="http://www.rusteaco.ru/shop/product/30355495/" TargetMode="External"/><Relationship Id="rId31" Type="http://schemas.openxmlformats.org/officeDocument/2006/relationships/hyperlink" Target="http://www.rusteaco.ru/shop/product/30355451/" TargetMode="External"/><Relationship Id="rId44" Type="http://schemas.openxmlformats.org/officeDocument/2006/relationships/hyperlink" Target="http://www.rusteaco.ru/shop/product/03030429/" TargetMode="External"/><Relationship Id="rId52" Type="http://schemas.openxmlformats.org/officeDocument/2006/relationships/hyperlink" Target="http://www.rusteaco.ru/shop/product/0601124501/" TargetMode="External"/><Relationship Id="rId60" Type="http://schemas.openxmlformats.org/officeDocument/2006/relationships/hyperlink" Target="http://www.rusteaco.ru/shop/product/3230423/" TargetMode="External"/><Relationship Id="rId4" Type="http://schemas.openxmlformats.org/officeDocument/2006/relationships/hyperlink" Target="http://www.rusteaco.ru/shop/product/30355440/" TargetMode="External"/><Relationship Id="rId9" Type="http://schemas.openxmlformats.org/officeDocument/2006/relationships/hyperlink" Target="http://www.rusteaco.ru/shop/product/30300519/" TargetMode="External"/><Relationship Id="rId14" Type="http://schemas.openxmlformats.org/officeDocument/2006/relationships/hyperlink" Target="http://www.rusteaco.ru/shop/product/30355479/" TargetMode="External"/><Relationship Id="rId22" Type="http://schemas.openxmlformats.org/officeDocument/2006/relationships/hyperlink" Target="http://www.rusteaco.ru/shop/product/03030422/" TargetMode="External"/><Relationship Id="rId27" Type="http://schemas.openxmlformats.org/officeDocument/2006/relationships/hyperlink" Target="http://www.rusteaco.ru/shop/product/30355452/" TargetMode="External"/><Relationship Id="rId30" Type="http://schemas.openxmlformats.org/officeDocument/2006/relationships/hyperlink" Target="http://www.rusteaco.ru/shop/product/30350555/" TargetMode="External"/><Relationship Id="rId35" Type="http://schemas.openxmlformats.org/officeDocument/2006/relationships/hyperlink" Target="http://www.rusteaco.ru/shop/product/30305041/" TargetMode="External"/><Relationship Id="rId43" Type="http://schemas.openxmlformats.org/officeDocument/2006/relationships/hyperlink" Target="http://www.rusteaco.ru/shop/product/30300488/" TargetMode="External"/><Relationship Id="rId48" Type="http://schemas.openxmlformats.org/officeDocument/2006/relationships/hyperlink" Target="http://www.rusteaco.ru/shop/product/30355501/" TargetMode="External"/><Relationship Id="rId56" Type="http://schemas.openxmlformats.org/officeDocument/2006/relationships/hyperlink" Target="http://www.rusteaco.ru/shop/product/8511151297/" TargetMode="External"/><Relationship Id="rId8" Type="http://schemas.openxmlformats.org/officeDocument/2006/relationships/hyperlink" Target="http://www.rusteaco.ru/shop/product/30355489/" TargetMode="External"/><Relationship Id="rId51" Type="http://schemas.openxmlformats.org/officeDocument/2006/relationships/hyperlink" Target="http://www.rusteaco.ru/shop/product/6011151332/" TargetMode="External"/><Relationship Id="rId3" Type="http://schemas.openxmlformats.org/officeDocument/2006/relationships/hyperlink" Target="http://www.rusteaco.ru/shop/product/30355441/" TargetMode="External"/><Relationship Id="rId12" Type="http://schemas.openxmlformats.org/officeDocument/2006/relationships/hyperlink" Target="http://www.rusteaco.ru/shop/product/30355454/" TargetMode="External"/><Relationship Id="rId17" Type="http://schemas.openxmlformats.org/officeDocument/2006/relationships/hyperlink" Target="http://www.rusteaco.ru/shop/product/30350429/" TargetMode="External"/><Relationship Id="rId25" Type="http://schemas.openxmlformats.org/officeDocument/2006/relationships/hyperlink" Target="http://www.rusteaco.ru/shop/product/30355496/" TargetMode="External"/><Relationship Id="rId33" Type="http://schemas.openxmlformats.org/officeDocument/2006/relationships/hyperlink" Target="http://www.rusteaco.ru/shop/product/30355449/" TargetMode="External"/><Relationship Id="rId38" Type="http://schemas.openxmlformats.org/officeDocument/2006/relationships/hyperlink" Target="http://www.rusteaco.ru/shop/product/30355457/" TargetMode="External"/><Relationship Id="rId46" Type="http://schemas.openxmlformats.org/officeDocument/2006/relationships/hyperlink" Target="http://www.rusteaco.ru/shop/product/30350430/" TargetMode="External"/><Relationship Id="rId59" Type="http://schemas.openxmlformats.org/officeDocument/2006/relationships/hyperlink" Target="http://www.rusteaco.ru/shop/product/23666344/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rusteaco.ru/shop/product/95233026/" TargetMode="External"/><Relationship Id="rId117" Type="http://schemas.openxmlformats.org/officeDocument/2006/relationships/hyperlink" Target="http://www.rusteaco.ru/shop/product/6363007/" TargetMode="External"/><Relationship Id="rId21" Type="http://schemas.openxmlformats.org/officeDocument/2006/relationships/hyperlink" Target="http://www.rusteaco.ru/shop/product/77330304/" TargetMode="External"/><Relationship Id="rId42" Type="http://schemas.openxmlformats.org/officeDocument/2006/relationships/hyperlink" Target="http://www.rusteaco.ru/shop/product/95233028/" TargetMode="External"/><Relationship Id="rId47" Type="http://schemas.openxmlformats.org/officeDocument/2006/relationships/hyperlink" Target="http://www.rusteaco.ru/shop/product/95211582/" TargetMode="External"/><Relationship Id="rId63" Type="http://schemas.openxmlformats.org/officeDocument/2006/relationships/hyperlink" Target="http://www.rusteaco.ru/shop/product/31225002/" TargetMode="External"/><Relationship Id="rId68" Type="http://schemas.openxmlformats.org/officeDocument/2006/relationships/hyperlink" Target="http://www.rusteaco.ru/shop/product/31225008/" TargetMode="External"/><Relationship Id="rId84" Type="http://schemas.openxmlformats.org/officeDocument/2006/relationships/hyperlink" Target="http://www.rusteaco.ru/shop/product/77330103.1/" TargetMode="External"/><Relationship Id="rId89" Type="http://schemas.openxmlformats.org/officeDocument/2006/relationships/hyperlink" Target="http://www.rusteaco.ru/shop/product/423610011/" TargetMode="External"/><Relationship Id="rId112" Type="http://schemas.openxmlformats.org/officeDocument/2006/relationships/hyperlink" Target="http://www.rusteaco.ru/shop/product/5430120/" TargetMode="External"/><Relationship Id="rId16" Type="http://schemas.openxmlformats.org/officeDocument/2006/relationships/hyperlink" Target="http://www.rusteaco.ru/shop/product/77330306/" TargetMode="External"/><Relationship Id="rId107" Type="http://schemas.openxmlformats.org/officeDocument/2006/relationships/hyperlink" Target="http://www.rusteaco.ru/shop/product/9031012/" TargetMode="External"/><Relationship Id="rId11" Type="http://schemas.openxmlformats.org/officeDocument/2006/relationships/hyperlink" Target="http://www.rusteaco.ru/shop/product/3130050/" TargetMode="External"/><Relationship Id="rId32" Type="http://schemas.openxmlformats.org/officeDocument/2006/relationships/hyperlink" Target="http://www.rusteaco.ru/shop/product/95233032/" TargetMode="External"/><Relationship Id="rId37" Type="http://schemas.openxmlformats.org/officeDocument/2006/relationships/hyperlink" Target="http://www.rusteaco.ru/shop/product/95233018/" TargetMode="External"/><Relationship Id="rId53" Type="http://schemas.openxmlformats.org/officeDocument/2006/relationships/hyperlink" Target="http://www.rusteaco.ru/shop/product/95211696/" TargetMode="External"/><Relationship Id="rId58" Type="http://schemas.openxmlformats.org/officeDocument/2006/relationships/hyperlink" Target="http://www.rusteaco.ru/shop/product/95215398/" TargetMode="External"/><Relationship Id="rId74" Type="http://schemas.openxmlformats.org/officeDocument/2006/relationships/hyperlink" Target="http://www.rusteaco.ru/shop/product/07147714/" TargetMode="External"/><Relationship Id="rId79" Type="http://schemas.openxmlformats.org/officeDocument/2006/relationships/hyperlink" Target="http://www.rusteaco.ru/shop/product/77330109.1/" TargetMode="External"/><Relationship Id="rId102" Type="http://schemas.openxmlformats.org/officeDocument/2006/relationships/hyperlink" Target="http://www.rusteaco.ru/shop/product/42361000604/" TargetMode="External"/><Relationship Id="rId123" Type="http://schemas.openxmlformats.org/officeDocument/2006/relationships/hyperlink" Target="http://www.rusteaco.ru/shop/product/08411005/" TargetMode="External"/><Relationship Id="rId128" Type="http://schemas.openxmlformats.org/officeDocument/2006/relationships/drawing" Target="../drawings/drawing4.xml"/><Relationship Id="rId5" Type="http://schemas.openxmlformats.org/officeDocument/2006/relationships/hyperlink" Target="http://www.rusteaco.ru/shop/product/29511085/" TargetMode="External"/><Relationship Id="rId90" Type="http://schemas.openxmlformats.org/officeDocument/2006/relationships/hyperlink" Target="http://www.rusteaco.ru/shop/product/423610008/" TargetMode="External"/><Relationship Id="rId95" Type="http://schemas.openxmlformats.org/officeDocument/2006/relationships/hyperlink" Target="http://www.rusteaco.ru/shop/product/423610002/" TargetMode="External"/><Relationship Id="rId19" Type="http://schemas.openxmlformats.org/officeDocument/2006/relationships/hyperlink" Target="http://www.rusteaco.ru/shop/product/77330305/" TargetMode="External"/><Relationship Id="rId14" Type="http://schemas.openxmlformats.org/officeDocument/2006/relationships/hyperlink" Target="http://www.rusteaco.ru/shop/product/31310020/" TargetMode="External"/><Relationship Id="rId22" Type="http://schemas.openxmlformats.org/officeDocument/2006/relationships/hyperlink" Target="http://www.rusteaco.ru/shop/product/95233033/" TargetMode="External"/><Relationship Id="rId27" Type="http://schemas.openxmlformats.org/officeDocument/2006/relationships/hyperlink" Target="http://www.rusteaco.ru/shop/product/95233022/" TargetMode="External"/><Relationship Id="rId30" Type="http://schemas.openxmlformats.org/officeDocument/2006/relationships/hyperlink" Target="http://www.rusteaco.ru/shop/product/95233024/" TargetMode="External"/><Relationship Id="rId35" Type="http://schemas.openxmlformats.org/officeDocument/2006/relationships/hyperlink" Target="http://www.rusteaco.ru/shop/product/95233023/" TargetMode="External"/><Relationship Id="rId43" Type="http://schemas.openxmlformats.org/officeDocument/2006/relationships/hyperlink" Target="http://www.rusteaco.ru/shop/product/95211072/" TargetMode="External"/><Relationship Id="rId48" Type="http://schemas.openxmlformats.org/officeDocument/2006/relationships/hyperlink" Target="http://www.rusteaco.ru/shop/product/95211698/" TargetMode="External"/><Relationship Id="rId56" Type="http://schemas.openxmlformats.org/officeDocument/2006/relationships/hyperlink" Target="http://www.rusteaco.ru/shop/product/95211598/" TargetMode="External"/><Relationship Id="rId64" Type="http://schemas.openxmlformats.org/officeDocument/2006/relationships/hyperlink" Target="http://www.rusteaco.ru/shop/product/31225001/" TargetMode="External"/><Relationship Id="rId69" Type="http://schemas.openxmlformats.org/officeDocument/2006/relationships/hyperlink" Target="http://www.rusteaco.ru/shop/product/31225003/" TargetMode="External"/><Relationship Id="rId77" Type="http://schemas.openxmlformats.org/officeDocument/2006/relationships/hyperlink" Target="http://www.rusteaco.ru/shop/product/77330116/" TargetMode="External"/><Relationship Id="rId100" Type="http://schemas.openxmlformats.org/officeDocument/2006/relationships/hyperlink" Target="http://www.rusteaco.ru/shop/product/42361000605/" TargetMode="External"/><Relationship Id="rId105" Type="http://schemas.openxmlformats.org/officeDocument/2006/relationships/hyperlink" Target="http://www.rusteaco.ru/shop/product/42361000602/" TargetMode="External"/><Relationship Id="rId113" Type="http://schemas.openxmlformats.org/officeDocument/2006/relationships/hyperlink" Target="http://www.rusteaco.ru/shop/product/5435381/" TargetMode="External"/><Relationship Id="rId118" Type="http://schemas.openxmlformats.org/officeDocument/2006/relationships/hyperlink" Target="http://www.rusteaco.ru/shop/product/31310001/" TargetMode="External"/><Relationship Id="rId126" Type="http://schemas.openxmlformats.org/officeDocument/2006/relationships/hyperlink" Target="http://www.rusteaco.ru/shop/product/41180011/" TargetMode="External"/><Relationship Id="rId8" Type="http://schemas.openxmlformats.org/officeDocument/2006/relationships/hyperlink" Target="http://www.rusteaco.ru/shop/product/29512111/" TargetMode="External"/><Relationship Id="rId51" Type="http://schemas.openxmlformats.org/officeDocument/2006/relationships/hyperlink" Target="http://www.rusteaco.ru/shop/product/95211777/" TargetMode="External"/><Relationship Id="rId72" Type="http://schemas.openxmlformats.org/officeDocument/2006/relationships/hyperlink" Target="http://www.rusteaco.ru/shop/product/07140002/" TargetMode="External"/><Relationship Id="rId80" Type="http://schemas.openxmlformats.org/officeDocument/2006/relationships/hyperlink" Target="http://www.rusteaco.ru/shop/product/77330117/" TargetMode="External"/><Relationship Id="rId85" Type="http://schemas.openxmlformats.org/officeDocument/2006/relationships/hyperlink" Target="http://www.rusteaco.ru/shop/product/77330102.1/" TargetMode="External"/><Relationship Id="rId93" Type="http://schemas.openxmlformats.org/officeDocument/2006/relationships/hyperlink" Target="http://www.rusteaco.ru/shop/product/423610010/" TargetMode="External"/><Relationship Id="rId98" Type="http://schemas.openxmlformats.org/officeDocument/2006/relationships/hyperlink" Target="http://www.rusteaco.ru/shop/product/423610005/" TargetMode="External"/><Relationship Id="rId121" Type="http://schemas.openxmlformats.org/officeDocument/2006/relationships/hyperlink" Target="http://www.rusteaco.ru/shop/product/29512104/" TargetMode="External"/><Relationship Id="rId3" Type="http://schemas.openxmlformats.org/officeDocument/2006/relationships/hyperlink" Target="http://www.rusteaco.ru/shop/product/29511038/" TargetMode="External"/><Relationship Id="rId12" Type="http://schemas.openxmlformats.org/officeDocument/2006/relationships/hyperlink" Target="http://www.rusteaco.ru/shop/product/31310024/" TargetMode="External"/><Relationship Id="rId17" Type="http://schemas.openxmlformats.org/officeDocument/2006/relationships/hyperlink" Target="http://www.rusteaco.ru/shop/product/77330302/" TargetMode="External"/><Relationship Id="rId25" Type="http://schemas.openxmlformats.org/officeDocument/2006/relationships/hyperlink" Target="http://www.rusteaco.ru/shop/product/95233021/" TargetMode="External"/><Relationship Id="rId33" Type="http://schemas.openxmlformats.org/officeDocument/2006/relationships/hyperlink" Target="http://www.rusteaco.ru/shop/product/95233025/" TargetMode="External"/><Relationship Id="rId38" Type="http://schemas.openxmlformats.org/officeDocument/2006/relationships/hyperlink" Target="http://www.rusteaco.ru/shop/product/95233037/" TargetMode="External"/><Relationship Id="rId46" Type="http://schemas.openxmlformats.org/officeDocument/2006/relationships/hyperlink" Target="http://www.rusteaco.ru/shop/product/95211502/" TargetMode="External"/><Relationship Id="rId59" Type="http://schemas.openxmlformats.org/officeDocument/2006/relationships/hyperlink" Target="http://www.rusteaco.ru/shop/product/95240002/" TargetMode="External"/><Relationship Id="rId67" Type="http://schemas.openxmlformats.org/officeDocument/2006/relationships/hyperlink" Target="http://www.rusteaco.ru/shop/product/31225007/" TargetMode="External"/><Relationship Id="rId103" Type="http://schemas.openxmlformats.org/officeDocument/2006/relationships/hyperlink" Target="http://www.rusteaco.ru/shop/product/42361000601/" TargetMode="External"/><Relationship Id="rId108" Type="http://schemas.openxmlformats.org/officeDocument/2006/relationships/hyperlink" Target="http://www.rusteaco.ru/shop/product/9031013/" TargetMode="External"/><Relationship Id="rId116" Type="http://schemas.openxmlformats.org/officeDocument/2006/relationships/hyperlink" Target="http://www.rusteaco.ru/shop/product/08030379/" TargetMode="External"/><Relationship Id="rId124" Type="http://schemas.openxmlformats.org/officeDocument/2006/relationships/hyperlink" Target="http://www.rusteaco.ru/shop/product/29511066/" TargetMode="External"/><Relationship Id="rId20" Type="http://schemas.openxmlformats.org/officeDocument/2006/relationships/hyperlink" Target="http://www.rusteaco.ru/shop/product/77330303/" TargetMode="External"/><Relationship Id="rId41" Type="http://schemas.openxmlformats.org/officeDocument/2006/relationships/hyperlink" Target="http://www.rusteaco.ru/shop/product/95233027/" TargetMode="External"/><Relationship Id="rId54" Type="http://schemas.openxmlformats.org/officeDocument/2006/relationships/hyperlink" Target="http://www.rusteaco.ru/shop/product/95233009/" TargetMode="External"/><Relationship Id="rId62" Type="http://schemas.openxmlformats.org/officeDocument/2006/relationships/hyperlink" Target="http://www.rusteaco.ru/shop/product/31225006/" TargetMode="External"/><Relationship Id="rId70" Type="http://schemas.openxmlformats.org/officeDocument/2006/relationships/hyperlink" Target="http://www.rusteaco.ru/shop/product/31225009/" TargetMode="External"/><Relationship Id="rId75" Type="http://schemas.openxmlformats.org/officeDocument/2006/relationships/hyperlink" Target="http://www.rusteaco.ru/shop/product/31500021/" TargetMode="External"/><Relationship Id="rId83" Type="http://schemas.openxmlformats.org/officeDocument/2006/relationships/hyperlink" Target="http://www.rusteaco.ru/shop/product/77330106.1/" TargetMode="External"/><Relationship Id="rId88" Type="http://schemas.openxmlformats.org/officeDocument/2006/relationships/hyperlink" Target="http://www.rusteaco.ru/shop/product/77330104.1/" TargetMode="External"/><Relationship Id="rId91" Type="http://schemas.openxmlformats.org/officeDocument/2006/relationships/hyperlink" Target="http://www.rusteaco.ru/shop/product/423610009/" TargetMode="External"/><Relationship Id="rId96" Type="http://schemas.openxmlformats.org/officeDocument/2006/relationships/hyperlink" Target="http://www.rusteaco.ru/shop/product/423610004/" TargetMode="External"/><Relationship Id="rId111" Type="http://schemas.openxmlformats.org/officeDocument/2006/relationships/hyperlink" Target="http://www.rusteaco.ru/shop/product/5430181/" TargetMode="External"/><Relationship Id="rId1" Type="http://schemas.openxmlformats.org/officeDocument/2006/relationships/hyperlink" Target="http://www.rusteaco.ru/shop/product/29511086/" TargetMode="External"/><Relationship Id="rId6" Type="http://schemas.openxmlformats.org/officeDocument/2006/relationships/hyperlink" Target="http://www.rusteaco.ru/shop/product/29511083/" TargetMode="External"/><Relationship Id="rId15" Type="http://schemas.openxmlformats.org/officeDocument/2006/relationships/hyperlink" Target="http://www.rusteaco.ru/shop/product/31310021/" TargetMode="External"/><Relationship Id="rId23" Type="http://schemas.openxmlformats.org/officeDocument/2006/relationships/hyperlink" Target="http://www.rusteaco.ru/shop/product/95233031/" TargetMode="External"/><Relationship Id="rId28" Type="http://schemas.openxmlformats.org/officeDocument/2006/relationships/hyperlink" Target="http://www.rusteaco.ru/shop/product/95233036/" TargetMode="External"/><Relationship Id="rId36" Type="http://schemas.openxmlformats.org/officeDocument/2006/relationships/hyperlink" Target="http://www.rusteaco.ru/shop/product/95233017/" TargetMode="External"/><Relationship Id="rId49" Type="http://schemas.openxmlformats.org/officeDocument/2006/relationships/hyperlink" Target="http://www.rusteaco.ru/shop/product/95211695/" TargetMode="External"/><Relationship Id="rId57" Type="http://schemas.openxmlformats.org/officeDocument/2006/relationships/hyperlink" Target="http://www.rusteaco.ru/shop/product/95233007/" TargetMode="External"/><Relationship Id="rId106" Type="http://schemas.openxmlformats.org/officeDocument/2006/relationships/hyperlink" Target="http://www.rusteaco.ru/shop/product/9031011/" TargetMode="External"/><Relationship Id="rId114" Type="http://schemas.openxmlformats.org/officeDocument/2006/relationships/hyperlink" Target="http://www.rusteaco.ru/shop/product/08030086/" TargetMode="External"/><Relationship Id="rId119" Type="http://schemas.openxmlformats.org/officeDocument/2006/relationships/hyperlink" Target="http://www.rusteaco.ru/shop/product/8030384/" TargetMode="External"/><Relationship Id="rId127" Type="http://schemas.openxmlformats.org/officeDocument/2006/relationships/printerSettings" Target="../printerSettings/printerSettings4.bin"/><Relationship Id="rId10" Type="http://schemas.openxmlformats.org/officeDocument/2006/relationships/hyperlink" Target="http://www.rusteaco.ru/shop/product/31310035/" TargetMode="External"/><Relationship Id="rId31" Type="http://schemas.openxmlformats.org/officeDocument/2006/relationships/hyperlink" Target="http://www.rusteaco.ru/shop/product/95233030/" TargetMode="External"/><Relationship Id="rId44" Type="http://schemas.openxmlformats.org/officeDocument/2006/relationships/hyperlink" Target="http://www.rusteaco.ru/shop/product/95211034/" TargetMode="External"/><Relationship Id="rId52" Type="http://schemas.openxmlformats.org/officeDocument/2006/relationships/hyperlink" Target="http://www.rusteaco.ru/shop/product/95211700/" TargetMode="External"/><Relationship Id="rId60" Type="http://schemas.openxmlformats.org/officeDocument/2006/relationships/hyperlink" Target="http://www.rusteaco.ru/shop/product/95240000/" TargetMode="External"/><Relationship Id="rId65" Type="http://schemas.openxmlformats.org/officeDocument/2006/relationships/hyperlink" Target="http://www.rusteaco.ru/shop/product/31225041/" TargetMode="External"/><Relationship Id="rId73" Type="http://schemas.openxmlformats.org/officeDocument/2006/relationships/hyperlink" Target="http://www.rusteaco.ru/shop/product/07140000/" TargetMode="External"/><Relationship Id="rId78" Type="http://schemas.openxmlformats.org/officeDocument/2006/relationships/hyperlink" Target="http://www.rusteaco.ru/shop/product/77330107.1/" TargetMode="External"/><Relationship Id="rId81" Type="http://schemas.openxmlformats.org/officeDocument/2006/relationships/hyperlink" Target="http://www.rusteaco.ru/shop/product/77330101.1/" TargetMode="External"/><Relationship Id="rId86" Type="http://schemas.openxmlformats.org/officeDocument/2006/relationships/hyperlink" Target="http://www.rusteaco.ru/shop/product/77330115/" TargetMode="External"/><Relationship Id="rId94" Type="http://schemas.openxmlformats.org/officeDocument/2006/relationships/hyperlink" Target="http://www.rusteaco.ru/shop/product/423610007/" TargetMode="External"/><Relationship Id="rId99" Type="http://schemas.openxmlformats.org/officeDocument/2006/relationships/hyperlink" Target="http://www.rusteaco.ru/shop/product/423610001/" TargetMode="External"/><Relationship Id="rId101" Type="http://schemas.openxmlformats.org/officeDocument/2006/relationships/hyperlink" Target="http://www.rusteaco.ru/shop/product/42361000603/" TargetMode="External"/><Relationship Id="rId122" Type="http://schemas.openxmlformats.org/officeDocument/2006/relationships/hyperlink" Target="http://www.rusteaco.ru/shop/product/31300001.1/" TargetMode="External"/><Relationship Id="rId4" Type="http://schemas.openxmlformats.org/officeDocument/2006/relationships/hyperlink" Target="http://www.rusteaco.ru/shop/product/29512112/" TargetMode="External"/><Relationship Id="rId9" Type="http://schemas.openxmlformats.org/officeDocument/2006/relationships/hyperlink" Target="http://www.rusteaco.ru/shop/product/29512110/" TargetMode="External"/><Relationship Id="rId13" Type="http://schemas.openxmlformats.org/officeDocument/2006/relationships/hyperlink" Target="http://www.rusteaco.ru/shop/product/31310043/" TargetMode="External"/><Relationship Id="rId18" Type="http://schemas.openxmlformats.org/officeDocument/2006/relationships/hyperlink" Target="http://www.rusteaco.ru/shop/product/77330301/" TargetMode="External"/><Relationship Id="rId39" Type="http://schemas.openxmlformats.org/officeDocument/2006/relationships/hyperlink" Target="http://www.rusteaco.ru/shop/product/95233029/" TargetMode="External"/><Relationship Id="rId109" Type="http://schemas.openxmlformats.org/officeDocument/2006/relationships/hyperlink" Target="http://www.rusteaco.ru/shop/product/09030150/" TargetMode="External"/><Relationship Id="rId34" Type="http://schemas.openxmlformats.org/officeDocument/2006/relationships/hyperlink" Target="http://www.rusteaco.ru/shop/product/95233034/" TargetMode="External"/><Relationship Id="rId50" Type="http://schemas.openxmlformats.org/officeDocument/2006/relationships/hyperlink" Target="http://www.rusteaco.ru/shop/product/95211588/" TargetMode="External"/><Relationship Id="rId55" Type="http://schemas.openxmlformats.org/officeDocument/2006/relationships/hyperlink" Target="http://www.rusteaco.ru/shop/product/95211699/" TargetMode="External"/><Relationship Id="rId76" Type="http://schemas.openxmlformats.org/officeDocument/2006/relationships/hyperlink" Target="http://www.rusteaco.ru/shop/product/31500022/" TargetMode="External"/><Relationship Id="rId97" Type="http://schemas.openxmlformats.org/officeDocument/2006/relationships/hyperlink" Target="http://www.rusteaco.ru/shop/product/423610003/" TargetMode="External"/><Relationship Id="rId104" Type="http://schemas.openxmlformats.org/officeDocument/2006/relationships/hyperlink" Target="http://www.rusteaco.ru/shop/product/42361000606/" TargetMode="External"/><Relationship Id="rId120" Type="http://schemas.openxmlformats.org/officeDocument/2006/relationships/hyperlink" Target="http://www.rusteaco.ru/shop/product/8030382/" TargetMode="External"/><Relationship Id="rId125" Type="http://schemas.openxmlformats.org/officeDocument/2006/relationships/hyperlink" Target="http://www.rusteaco.ru/shop/product/51180011/" TargetMode="External"/><Relationship Id="rId7" Type="http://schemas.openxmlformats.org/officeDocument/2006/relationships/hyperlink" Target="http://www.rusteaco.ru/shop/product/29512113/" TargetMode="External"/><Relationship Id="rId71" Type="http://schemas.openxmlformats.org/officeDocument/2006/relationships/hyperlink" Target="http://www.rusteaco.ru/shop/product/31225010/" TargetMode="External"/><Relationship Id="rId92" Type="http://schemas.openxmlformats.org/officeDocument/2006/relationships/hyperlink" Target="http://www.rusteaco.ru/shop/product/423610012/" TargetMode="External"/><Relationship Id="rId2" Type="http://schemas.openxmlformats.org/officeDocument/2006/relationships/hyperlink" Target="http://www.rusteaco.ru/shop/product/29511080/" TargetMode="External"/><Relationship Id="rId29" Type="http://schemas.openxmlformats.org/officeDocument/2006/relationships/hyperlink" Target="http://www.rusteaco.ru/shop/product/95233035/" TargetMode="External"/><Relationship Id="rId24" Type="http://schemas.openxmlformats.org/officeDocument/2006/relationships/hyperlink" Target="http://www.rusteaco.ru/shop/product/95233020/" TargetMode="External"/><Relationship Id="rId40" Type="http://schemas.openxmlformats.org/officeDocument/2006/relationships/hyperlink" Target="http://www.rusteaco.ru/shop/product/95233019/" TargetMode="External"/><Relationship Id="rId45" Type="http://schemas.openxmlformats.org/officeDocument/2006/relationships/hyperlink" Target="http://www.rusteaco.ru/shop/product/95211844/" TargetMode="External"/><Relationship Id="rId66" Type="http://schemas.openxmlformats.org/officeDocument/2006/relationships/hyperlink" Target="http://www.rusteaco.ru/shop/product/31225004/" TargetMode="External"/><Relationship Id="rId87" Type="http://schemas.openxmlformats.org/officeDocument/2006/relationships/hyperlink" Target="http://www.rusteaco.ru/shop/product/77330105.1/" TargetMode="External"/><Relationship Id="rId110" Type="http://schemas.openxmlformats.org/officeDocument/2006/relationships/hyperlink" Target="http://www.rusteaco.ru/shop/product/09030178/" TargetMode="External"/><Relationship Id="rId115" Type="http://schemas.openxmlformats.org/officeDocument/2006/relationships/hyperlink" Target="http://www.rusteaco.ru/shop/product/08030442/" TargetMode="External"/><Relationship Id="rId61" Type="http://schemas.openxmlformats.org/officeDocument/2006/relationships/hyperlink" Target="http://www.rusteaco.ru/shop/product/95247714/" TargetMode="External"/><Relationship Id="rId82" Type="http://schemas.openxmlformats.org/officeDocument/2006/relationships/hyperlink" Target="http://www.rusteaco.ru/shop/product/77330118/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rusteaco.ru/shop/product/90909043/" TargetMode="External"/><Relationship Id="rId117" Type="http://schemas.openxmlformats.org/officeDocument/2006/relationships/hyperlink" Target="http://www.rusteaco.ru/shop/product/91909010/" TargetMode="External"/><Relationship Id="rId21" Type="http://schemas.openxmlformats.org/officeDocument/2006/relationships/hyperlink" Target="http://www.rusteaco.ru/shop/product/90909039/" TargetMode="External"/><Relationship Id="rId42" Type="http://schemas.openxmlformats.org/officeDocument/2006/relationships/hyperlink" Target="http://www.rusteaco.ru/shop/product/90909049/" TargetMode="External"/><Relationship Id="rId47" Type="http://schemas.openxmlformats.org/officeDocument/2006/relationships/hyperlink" Target="http://www.rusteaco.ru/shop/product/90909053/" TargetMode="External"/><Relationship Id="rId63" Type="http://schemas.openxmlformats.org/officeDocument/2006/relationships/hyperlink" Target="http://www.rusteaco.ru/shop/product/90909064/" TargetMode="External"/><Relationship Id="rId68" Type="http://schemas.openxmlformats.org/officeDocument/2006/relationships/hyperlink" Target="http://www.rusteaco.ru/shop/product/90909069/" TargetMode="External"/><Relationship Id="rId84" Type="http://schemas.openxmlformats.org/officeDocument/2006/relationships/hyperlink" Target="http://www.rusteaco.ru/shop/product/90909028/" TargetMode="External"/><Relationship Id="rId89" Type="http://schemas.openxmlformats.org/officeDocument/2006/relationships/hyperlink" Target="http://www.rusteaco.ru/shop/product/90909092/" TargetMode="External"/><Relationship Id="rId112" Type="http://schemas.openxmlformats.org/officeDocument/2006/relationships/hyperlink" Target="http://www.rusteaco.ru/shop/product/91909016/" TargetMode="External"/><Relationship Id="rId133" Type="http://schemas.openxmlformats.org/officeDocument/2006/relationships/hyperlink" Target="http://www.rusteaco.ru/shop/product/00388001/" TargetMode="External"/><Relationship Id="rId16" Type="http://schemas.openxmlformats.org/officeDocument/2006/relationships/hyperlink" Target="http://www.rusteaco.ru/shop/product/90909033/" TargetMode="External"/><Relationship Id="rId107" Type="http://schemas.openxmlformats.org/officeDocument/2006/relationships/hyperlink" Target="http://www.rusteaco.ru/shop/product/91909023/" TargetMode="External"/><Relationship Id="rId11" Type="http://schemas.openxmlformats.org/officeDocument/2006/relationships/hyperlink" Target="http://www.rusteaco.ru/shop/product/90909113/" TargetMode="External"/><Relationship Id="rId32" Type="http://schemas.openxmlformats.org/officeDocument/2006/relationships/hyperlink" Target="http://www.rusteaco.ru/shop/product/90909093/" TargetMode="External"/><Relationship Id="rId37" Type="http://schemas.openxmlformats.org/officeDocument/2006/relationships/hyperlink" Target="http://www.rusteaco.ru/shop/product/90909047/" TargetMode="External"/><Relationship Id="rId53" Type="http://schemas.openxmlformats.org/officeDocument/2006/relationships/hyperlink" Target="http://www.rusteaco.ru/shop/product/90909058/" TargetMode="External"/><Relationship Id="rId58" Type="http://schemas.openxmlformats.org/officeDocument/2006/relationships/hyperlink" Target="http://www.rusteaco.ru/shop/product/90909062/" TargetMode="External"/><Relationship Id="rId74" Type="http://schemas.openxmlformats.org/officeDocument/2006/relationships/hyperlink" Target="http://www.rusteaco.ru/shop/product/90909074/" TargetMode="External"/><Relationship Id="rId79" Type="http://schemas.openxmlformats.org/officeDocument/2006/relationships/hyperlink" Target="http://www.rusteaco.ru/shop/product/90909100/" TargetMode="External"/><Relationship Id="rId102" Type="http://schemas.openxmlformats.org/officeDocument/2006/relationships/hyperlink" Target="http://www.rusteaco.ru/shop/product/91909001/" TargetMode="External"/><Relationship Id="rId123" Type="http://schemas.openxmlformats.org/officeDocument/2006/relationships/hyperlink" Target="http://www.rusteaco.ru/shop/product/0013031905/" TargetMode="External"/><Relationship Id="rId128" Type="http://schemas.openxmlformats.org/officeDocument/2006/relationships/hyperlink" Target="http://www.rusteaco.ru/shop/product/0013031005/" TargetMode="External"/><Relationship Id="rId5" Type="http://schemas.openxmlformats.org/officeDocument/2006/relationships/hyperlink" Target="http://www.rusteaco.ru/shop/product/92909007/" TargetMode="External"/><Relationship Id="rId90" Type="http://schemas.openxmlformats.org/officeDocument/2006/relationships/hyperlink" Target="http://www.rusteaco.ru/shop/product/90909024/" TargetMode="External"/><Relationship Id="rId95" Type="http://schemas.openxmlformats.org/officeDocument/2006/relationships/hyperlink" Target="http://www.rusteaco.ru/shop/product/90909083/" TargetMode="External"/><Relationship Id="rId14" Type="http://schemas.openxmlformats.org/officeDocument/2006/relationships/hyperlink" Target="http://www.rusteaco.ru/shop/product/90909030/" TargetMode="External"/><Relationship Id="rId22" Type="http://schemas.openxmlformats.org/officeDocument/2006/relationships/hyperlink" Target="http://www.rusteaco.ru/shop/product/90909118/" TargetMode="External"/><Relationship Id="rId27" Type="http://schemas.openxmlformats.org/officeDocument/2006/relationships/hyperlink" Target="http://www.rusteaco.ru/shop/product/90909115/" TargetMode="External"/><Relationship Id="rId30" Type="http://schemas.openxmlformats.org/officeDocument/2006/relationships/hyperlink" Target="http://www.rusteaco.ru/shop/product/90909094/" TargetMode="External"/><Relationship Id="rId35" Type="http://schemas.openxmlformats.org/officeDocument/2006/relationships/hyperlink" Target="http://www.rusteaco.ru/shop/product/90909085/" TargetMode="External"/><Relationship Id="rId43" Type="http://schemas.openxmlformats.org/officeDocument/2006/relationships/hyperlink" Target="http://www.rusteaco.ru/shop/product/90909110/" TargetMode="External"/><Relationship Id="rId48" Type="http://schemas.openxmlformats.org/officeDocument/2006/relationships/hyperlink" Target="http://www.rusteaco.ru/shop/product/90909054/" TargetMode="External"/><Relationship Id="rId56" Type="http://schemas.openxmlformats.org/officeDocument/2006/relationships/hyperlink" Target="http://www.rusteaco.ru/shop/product/90909099/" TargetMode="External"/><Relationship Id="rId64" Type="http://schemas.openxmlformats.org/officeDocument/2006/relationships/hyperlink" Target="http://www.rusteaco.ru/shop/product/90909065/" TargetMode="External"/><Relationship Id="rId69" Type="http://schemas.openxmlformats.org/officeDocument/2006/relationships/hyperlink" Target="http://www.rusteaco.ru/shop/product/90909070/" TargetMode="External"/><Relationship Id="rId77" Type="http://schemas.openxmlformats.org/officeDocument/2006/relationships/hyperlink" Target="http://www.rusteaco.ru/shop/product/90909077/" TargetMode="External"/><Relationship Id="rId100" Type="http://schemas.openxmlformats.org/officeDocument/2006/relationships/hyperlink" Target="http://www.rusteaco.ru/shop/product/91909021/" TargetMode="External"/><Relationship Id="rId105" Type="http://schemas.openxmlformats.org/officeDocument/2006/relationships/hyperlink" Target="http://www.rusteaco.ru/shop/product/91909006/" TargetMode="External"/><Relationship Id="rId113" Type="http://schemas.openxmlformats.org/officeDocument/2006/relationships/hyperlink" Target="http://www.rusteaco.ru/shop/product/91909014/" TargetMode="External"/><Relationship Id="rId118" Type="http://schemas.openxmlformats.org/officeDocument/2006/relationships/hyperlink" Target="http://www.rusteaco.ru/shop/product/91909004/" TargetMode="External"/><Relationship Id="rId126" Type="http://schemas.openxmlformats.org/officeDocument/2006/relationships/hyperlink" Target="http://www.rusteaco.ru/shop/product/0011230505/" TargetMode="External"/><Relationship Id="rId134" Type="http://schemas.openxmlformats.org/officeDocument/2006/relationships/printerSettings" Target="../printerSettings/printerSettings5.bin"/><Relationship Id="rId8" Type="http://schemas.openxmlformats.org/officeDocument/2006/relationships/hyperlink" Target="http://www.rusteaco.ru/shop/product/90909029/" TargetMode="External"/><Relationship Id="rId51" Type="http://schemas.openxmlformats.org/officeDocument/2006/relationships/hyperlink" Target="http://www.rusteaco.ru/shop/product/90909057/" TargetMode="External"/><Relationship Id="rId72" Type="http://schemas.openxmlformats.org/officeDocument/2006/relationships/hyperlink" Target="http://www.rusteaco.ru/shop/product/90909109/" TargetMode="External"/><Relationship Id="rId80" Type="http://schemas.openxmlformats.org/officeDocument/2006/relationships/hyperlink" Target="http://www.rusteaco.ru/shop/product/90909079/" TargetMode="External"/><Relationship Id="rId85" Type="http://schemas.openxmlformats.org/officeDocument/2006/relationships/hyperlink" Target="http://www.rusteaco.ru/shop/product/90909027/" TargetMode="External"/><Relationship Id="rId93" Type="http://schemas.openxmlformats.org/officeDocument/2006/relationships/hyperlink" Target="http://www.rusteaco.ru/shop/product/90909091/" TargetMode="External"/><Relationship Id="rId98" Type="http://schemas.openxmlformats.org/officeDocument/2006/relationships/hyperlink" Target="http://www.rusteaco.ru/shop/product/91909019/" TargetMode="External"/><Relationship Id="rId121" Type="http://schemas.openxmlformats.org/officeDocument/2006/relationships/hyperlink" Target="http://www.rusteaco.ru/shop/product/3102503/" TargetMode="External"/><Relationship Id="rId3" Type="http://schemas.openxmlformats.org/officeDocument/2006/relationships/hyperlink" Target="http://www.rusteaco.ru/shop/product/92909001/" TargetMode="External"/><Relationship Id="rId12" Type="http://schemas.openxmlformats.org/officeDocument/2006/relationships/hyperlink" Target="http://www.rusteaco.ru/shop/product/90909114/" TargetMode="External"/><Relationship Id="rId17" Type="http://schemas.openxmlformats.org/officeDocument/2006/relationships/hyperlink" Target="http://www.rusteaco.ru/shop/product/90909034/" TargetMode="External"/><Relationship Id="rId25" Type="http://schemas.openxmlformats.org/officeDocument/2006/relationships/hyperlink" Target="http://www.rusteaco.ru/shop/product/90909042/" TargetMode="External"/><Relationship Id="rId33" Type="http://schemas.openxmlformats.org/officeDocument/2006/relationships/hyperlink" Target="http://www.rusteaco.ru/shop/product/90909116/" TargetMode="External"/><Relationship Id="rId38" Type="http://schemas.openxmlformats.org/officeDocument/2006/relationships/hyperlink" Target="http://www.rusteaco.ru/shop/product/90909106/" TargetMode="External"/><Relationship Id="rId46" Type="http://schemas.openxmlformats.org/officeDocument/2006/relationships/hyperlink" Target="http://www.rusteaco.ru/shop/product/90909052/" TargetMode="External"/><Relationship Id="rId59" Type="http://schemas.openxmlformats.org/officeDocument/2006/relationships/hyperlink" Target="http://www.rusteaco.ru/shop/product/90909063/" TargetMode="External"/><Relationship Id="rId67" Type="http://schemas.openxmlformats.org/officeDocument/2006/relationships/hyperlink" Target="http://www.rusteaco.ru/shop/product/90909068/" TargetMode="External"/><Relationship Id="rId103" Type="http://schemas.openxmlformats.org/officeDocument/2006/relationships/hyperlink" Target="http://www.rusteaco.ru/shop/product/91909011/" TargetMode="External"/><Relationship Id="rId108" Type="http://schemas.openxmlformats.org/officeDocument/2006/relationships/hyperlink" Target="http://www.rusteaco.ru/shop/product/91909008/" TargetMode="External"/><Relationship Id="rId116" Type="http://schemas.openxmlformats.org/officeDocument/2006/relationships/hyperlink" Target="http://www.rusteaco.ru/shop/product/91909009/" TargetMode="External"/><Relationship Id="rId124" Type="http://schemas.openxmlformats.org/officeDocument/2006/relationships/hyperlink" Target="http://www.rusteaco.ru/shop/product/0012830205/" TargetMode="External"/><Relationship Id="rId129" Type="http://schemas.openxmlformats.org/officeDocument/2006/relationships/hyperlink" Target="http://www.rusteaco.ru/shop/product/0011531305/" TargetMode="External"/><Relationship Id="rId20" Type="http://schemas.openxmlformats.org/officeDocument/2006/relationships/hyperlink" Target="http://www.rusteaco.ru/shop/product/90909037/" TargetMode="External"/><Relationship Id="rId41" Type="http://schemas.openxmlformats.org/officeDocument/2006/relationships/hyperlink" Target="http://www.rusteaco.ru/shop/product/90909048/" TargetMode="External"/><Relationship Id="rId54" Type="http://schemas.openxmlformats.org/officeDocument/2006/relationships/hyperlink" Target="http://www.rusteaco.ru/shop/product/90909059/" TargetMode="External"/><Relationship Id="rId62" Type="http://schemas.openxmlformats.org/officeDocument/2006/relationships/hyperlink" Target="http://www.rusteaco.ru/shop/product/90909107/" TargetMode="External"/><Relationship Id="rId70" Type="http://schemas.openxmlformats.org/officeDocument/2006/relationships/hyperlink" Target="http://www.rusteaco.ru/shop/product/90909086/" TargetMode="External"/><Relationship Id="rId75" Type="http://schemas.openxmlformats.org/officeDocument/2006/relationships/hyperlink" Target="http://www.rusteaco.ru/shop/product/90909075/" TargetMode="External"/><Relationship Id="rId83" Type="http://schemas.openxmlformats.org/officeDocument/2006/relationships/hyperlink" Target="http://www.rusteaco.ru/shop/product/90909081/" TargetMode="External"/><Relationship Id="rId88" Type="http://schemas.openxmlformats.org/officeDocument/2006/relationships/hyperlink" Target="http://www.rusteaco.ru/shop/product/90909096/" TargetMode="External"/><Relationship Id="rId91" Type="http://schemas.openxmlformats.org/officeDocument/2006/relationships/hyperlink" Target="http://www.rusteaco.ru/shop/product/90909090/" TargetMode="External"/><Relationship Id="rId96" Type="http://schemas.openxmlformats.org/officeDocument/2006/relationships/hyperlink" Target="http://www.rusteaco.ru/shop/product/90909082/" TargetMode="External"/><Relationship Id="rId111" Type="http://schemas.openxmlformats.org/officeDocument/2006/relationships/hyperlink" Target="http://www.rusteaco.ru/shop/product/91909002/" TargetMode="External"/><Relationship Id="rId132" Type="http://schemas.openxmlformats.org/officeDocument/2006/relationships/hyperlink" Target="http://www.rusteaco.ru/shop/product/00312306/" TargetMode="External"/><Relationship Id="rId1" Type="http://schemas.openxmlformats.org/officeDocument/2006/relationships/hyperlink" Target="http://www.rusteaco.ru/shop/product/92909004/" TargetMode="External"/><Relationship Id="rId6" Type="http://schemas.openxmlformats.org/officeDocument/2006/relationships/hyperlink" Target="http://www.rusteaco.ru/shop/product/92909003/" TargetMode="External"/><Relationship Id="rId15" Type="http://schemas.openxmlformats.org/officeDocument/2006/relationships/hyperlink" Target="http://www.rusteaco.ru/shop/product/90909031/" TargetMode="External"/><Relationship Id="rId23" Type="http://schemas.openxmlformats.org/officeDocument/2006/relationships/hyperlink" Target="http://www.rusteaco.ru/shop/product/90909040/" TargetMode="External"/><Relationship Id="rId28" Type="http://schemas.openxmlformats.org/officeDocument/2006/relationships/hyperlink" Target="http://www.rusteaco.ru/shop/product/90909095/" TargetMode="External"/><Relationship Id="rId36" Type="http://schemas.openxmlformats.org/officeDocument/2006/relationships/hyperlink" Target="http://www.rusteaco.ru/shop/product/90909102/" TargetMode="External"/><Relationship Id="rId49" Type="http://schemas.openxmlformats.org/officeDocument/2006/relationships/hyperlink" Target="http://www.rusteaco.ru/shop/product/90909055/" TargetMode="External"/><Relationship Id="rId57" Type="http://schemas.openxmlformats.org/officeDocument/2006/relationships/hyperlink" Target="http://www.rusteaco.ru/shop/product/90909061/" TargetMode="External"/><Relationship Id="rId106" Type="http://schemas.openxmlformats.org/officeDocument/2006/relationships/hyperlink" Target="http://www.rusteaco.ru/shop/product/91909007/" TargetMode="External"/><Relationship Id="rId114" Type="http://schemas.openxmlformats.org/officeDocument/2006/relationships/hyperlink" Target="http://www.rusteaco.ru/shop/product/91909003/" TargetMode="External"/><Relationship Id="rId119" Type="http://schemas.openxmlformats.org/officeDocument/2006/relationships/hyperlink" Target="http://www.rusteaco.ru/shop/product/3102504/" TargetMode="External"/><Relationship Id="rId127" Type="http://schemas.openxmlformats.org/officeDocument/2006/relationships/hyperlink" Target="http://www.rusteaco.ru/shop/product/0011430905/" TargetMode="External"/><Relationship Id="rId10" Type="http://schemas.openxmlformats.org/officeDocument/2006/relationships/hyperlink" Target="http://www.rusteaco.ru/shop/product/90909117/" TargetMode="External"/><Relationship Id="rId31" Type="http://schemas.openxmlformats.org/officeDocument/2006/relationships/hyperlink" Target="http://www.rusteaco.ru/shop/product/90909045/" TargetMode="External"/><Relationship Id="rId44" Type="http://schemas.openxmlformats.org/officeDocument/2006/relationships/hyperlink" Target="http://www.rusteaco.ru/shop/product/90909050/" TargetMode="External"/><Relationship Id="rId52" Type="http://schemas.openxmlformats.org/officeDocument/2006/relationships/hyperlink" Target="http://www.rusteaco.ru/shop/product/90909111/" TargetMode="External"/><Relationship Id="rId60" Type="http://schemas.openxmlformats.org/officeDocument/2006/relationships/hyperlink" Target="http://www.rusteaco.ru/shop/product/90909104/" TargetMode="External"/><Relationship Id="rId65" Type="http://schemas.openxmlformats.org/officeDocument/2006/relationships/hyperlink" Target="http://www.rusteaco.ru/shop/product/90909066/" TargetMode="External"/><Relationship Id="rId73" Type="http://schemas.openxmlformats.org/officeDocument/2006/relationships/hyperlink" Target="http://www.rusteaco.ru/shop/product/90909072/" TargetMode="External"/><Relationship Id="rId78" Type="http://schemas.openxmlformats.org/officeDocument/2006/relationships/hyperlink" Target="http://www.rusteaco.ru/shop/product/90909078/" TargetMode="External"/><Relationship Id="rId81" Type="http://schemas.openxmlformats.org/officeDocument/2006/relationships/hyperlink" Target="http://www.rusteaco.ru/shop/product/90909105/" TargetMode="External"/><Relationship Id="rId86" Type="http://schemas.openxmlformats.org/officeDocument/2006/relationships/hyperlink" Target="http://www.rusteaco.ru/shop/product/90909026/" TargetMode="External"/><Relationship Id="rId94" Type="http://schemas.openxmlformats.org/officeDocument/2006/relationships/hyperlink" Target="http://www.rusteaco.ru/shop/product/90909084/" TargetMode="External"/><Relationship Id="rId99" Type="http://schemas.openxmlformats.org/officeDocument/2006/relationships/hyperlink" Target="http://www.rusteaco.ru/shop/product/91909020/" TargetMode="External"/><Relationship Id="rId101" Type="http://schemas.openxmlformats.org/officeDocument/2006/relationships/hyperlink" Target="http://www.rusteaco.ru/shop/product/91909005/" TargetMode="External"/><Relationship Id="rId122" Type="http://schemas.openxmlformats.org/officeDocument/2006/relationships/hyperlink" Target="http://www.rusteaco.ru/shop/product/3102501/" TargetMode="External"/><Relationship Id="rId130" Type="http://schemas.openxmlformats.org/officeDocument/2006/relationships/hyperlink" Target="http://www.rusteaco.ru/shop/product/0011940105/" TargetMode="External"/><Relationship Id="rId135" Type="http://schemas.openxmlformats.org/officeDocument/2006/relationships/drawing" Target="../drawings/drawing5.xml"/><Relationship Id="rId4" Type="http://schemas.openxmlformats.org/officeDocument/2006/relationships/hyperlink" Target="http://www.rusteaco.ru/shop/product/92909002/" TargetMode="External"/><Relationship Id="rId9" Type="http://schemas.openxmlformats.org/officeDocument/2006/relationships/hyperlink" Target="http://www.rusteaco.ru/shop/product/90909112/" TargetMode="External"/><Relationship Id="rId13" Type="http://schemas.openxmlformats.org/officeDocument/2006/relationships/hyperlink" Target="http://www.rusteaco.ru/shop/product/90909088/" TargetMode="External"/><Relationship Id="rId18" Type="http://schemas.openxmlformats.org/officeDocument/2006/relationships/hyperlink" Target="http://www.rusteaco.ru/shop/product/90909035/" TargetMode="External"/><Relationship Id="rId39" Type="http://schemas.openxmlformats.org/officeDocument/2006/relationships/hyperlink" Target="http://www.rusteaco.ru/shop/product/90909108/" TargetMode="External"/><Relationship Id="rId109" Type="http://schemas.openxmlformats.org/officeDocument/2006/relationships/hyperlink" Target="http://www.rusteaco.ru/shop/product/91909015/" TargetMode="External"/><Relationship Id="rId34" Type="http://schemas.openxmlformats.org/officeDocument/2006/relationships/hyperlink" Target="http://www.rusteaco.ru/shop/product/90909046/" TargetMode="External"/><Relationship Id="rId50" Type="http://schemas.openxmlformats.org/officeDocument/2006/relationships/hyperlink" Target="http://www.rusteaco.ru/shop/product/90909056/" TargetMode="External"/><Relationship Id="rId55" Type="http://schemas.openxmlformats.org/officeDocument/2006/relationships/hyperlink" Target="http://www.rusteaco.ru/shop/product/90909060/" TargetMode="External"/><Relationship Id="rId76" Type="http://schemas.openxmlformats.org/officeDocument/2006/relationships/hyperlink" Target="http://www.rusteaco.ru/shop/product/90909076/" TargetMode="External"/><Relationship Id="rId97" Type="http://schemas.openxmlformats.org/officeDocument/2006/relationships/hyperlink" Target="http://www.rusteaco.ru/shop/product/91909018/" TargetMode="External"/><Relationship Id="rId104" Type="http://schemas.openxmlformats.org/officeDocument/2006/relationships/hyperlink" Target="http://www.rusteaco.ru/shop/product/91909022/" TargetMode="External"/><Relationship Id="rId120" Type="http://schemas.openxmlformats.org/officeDocument/2006/relationships/hyperlink" Target="http://www.rusteaco.ru/shop/product/3102502/" TargetMode="External"/><Relationship Id="rId125" Type="http://schemas.openxmlformats.org/officeDocument/2006/relationships/hyperlink" Target="http://www.rusteaco.ru/shop/product/0013030905/" TargetMode="External"/><Relationship Id="rId7" Type="http://schemas.openxmlformats.org/officeDocument/2006/relationships/hyperlink" Target="http://www.rusteaco.ru/shop/product/90909089/" TargetMode="External"/><Relationship Id="rId71" Type="http://schemas.openxmlformats.org/officeDocument/2006/relationships/hyperlink" Target="http://www.rusteaco.ru/shop/product/90909071/" TargetMode="External"/><Relationship Id="rId92" Type="http://schemas.openxmlformats.org/officeDocument/2006/relationships/hyperlink" Target="http://www.rusteaco.ru/shop/product/90909087/" TargetMode="External"/><Relationship Id="rId2" Type="http://schemas.openxmlformats.org/officeDocument/2006/relationships/hyperlink" Target="http://www.rusteaco.ru/shop/product/92909006/" TargetMode="External"/><Relationship Id="rId29" Type="http://schemas.openxmlformats.org/officeDocument/2006/relationships/hyperlink" Target="http://www.rusteaco.ru/shop/product/90909044/" TargetMode="External"/><Relationship Id="rId24" Type="http://schemas.openxmlformats.org/officeDocument/2006/relationships/hyperlink" Target="http://www.rusteaco.ru/shop/product/90909041/" TargetMode="External"/><Relationship Id="rId40" Type="http://schemas.openxmlformats.org/officeDocument/2006/relationships/hyperlink" Target="http://www.rusteaco.ru/shop/product/90909119/" TargetMode="External"/><Relationship Id="rId45" Type="http://schemas.openxmlformats.org/officeDocument/2006/relationships/hyperlink" Target="http://www.rusteaco.ru/shop/product/90909051/" TargetMode="External"/><Relationship Id="rId66" Type="http://schemas.openxmlformats.org/officeDocument/2006/relationships/hyperlink" Target="http://www.rusteaco.ru/shop/product/90909067/" TargetMode="External"/><Relationship Id="rId87" Type="http://schemas.openxmlformats.org/officeDocument/2006/relationships/hyperlink" Target="http://www.rusteaco.ru/shop/product/90909025/" TargetMode="External"/><Relationship Id="rId110" Type="http://schemas.openxmlformats.org/officeDocument/2006/relationships/hyperlink" Target="http://www.rusteaco.ru/shop/product/91909013/" TargetMode="External"/><Relationship Id="rId115" Type="http://schemas.openxmlformats.org/officeDocument/2006/relationships/hyperlink" Target="http://www.rusteaco.ru/shop/product/91909017/" TargetMode="External"/><Relationship Id="rId131" Type="http://schemas.openxmlformats.org/officeDocument/2006/relationships/hyperlink" Target="http://www.rusteaco.ru/shop/product/00312307/" TargetMode="External"/><Relationship Id="rId61" Type="http://schemas.openxmlformats.org/officeDocument/2006/relationships/hyperlink" Target="http://www.rusteaco.ru/shop/product/90909103/" TargetMode="External"/><Relationship Id="rId82" Type="http://schemas.openxmlformats.org/officeDocument/2006/relationships/hyperlink" Target="http://www.rusteaco.ru/shop/product/90909080/" TargetMode="External"/><Relationship Id="rId19" Type="http://schemas.openxmlformats.org/officeDocument/2006/relationships/hyperlink" Target="http://www.rusteaco.ru/shop/product/90909038/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rusteaco.ru/shop/product/1005039/" TargetMode="External"/><Relationship Id="rId18" Type="http://schemas.openxmlformats.org/officeDocument/2006/relationships/hyperlink" Target="http://www.rusteaco.ru/shop/product/1005041/" TargetMode="External"/><Relationship Id="rId26" Type="http://schemas.openxmlformats.org/officeDocument/2006/relationships/hyperlink" Target="http://www.rusteaco.ru/shop/product/80808021/" TargetMode="External"/><Relationship Id="rId39" Type="http://schemas.openxmlformats.org/officeDocument/2006/relationships/hyperlink" Target="http://www.rusteaco.ru/shop/product/80808012/" TargetMode="External"/><Relationship Id="rId3" Type="http://schemas.openxmlformats.org/officeDocument/2006/relationships/hyperlink" Target="http://www.rusteaco.ru/shop/product/1005038/" TargetMode="External"/><Relationship Id="rId21" Type="http://schemas.openxmlformats.org/officeDocument/2006/relationships/hyperlink" Target="http://www.rusteaco.ru/shop/product/1005061/" TargetMode="External"/><Relationship Id="rId34" Type="http://schemas.openxmlformats.org/officeDocument/2006/relationships/hyperlink" Target="http://www.rusteaco.ru/shop/product/80808013/" TargetMode="External"/><Relationship Id="rId42" Type="http://schemas.openxmlformats.org/officeDocument/2006/relationships/hyperlink" Target="http://www.rusteaco.ru/shop/product/80808019/" TargetMode="External"/><Relationship Id="rId47" Type="http://schemas.openxmlformats.org/officeDocument/2006/relationships/hyperlink" Target="http://www.rusteaco.ru/shop/product/00621606/" TargetMode="External"/><Relationship Id="rId50" Type="http://schemas.openxmlformats.org/officeDocument/2006/relationships/drawing" Target="../drawings/drawing6.xml"/><Relationship Id="rId7" Type="http://schemas.openxmlformats.org/officeDocument/2006/relationships/hyperlink" Target="http://www.rusteaco.ru/shop/product/1005043/" TargetMode="External"/><Relationship Id="rId12" Type="http://schemas.openxmlformats.org/officeDocument/2006/relationships/hyperlink" Target="http://www.rusteaco.ru/shop/product/1005024/" TargetMode="External"/><Relationship Id="rId17" Type="http://schemas.openxmlformats.org/officeDocument/2006/relationships/hyperlink" Target="http://www.rusteaco.ru/shop/product/1005021/" TargetMode="External"/><Relationship Id="rId25" Type="http://schemas.openxmlformats.org/officeDocument/2006/relationships/hyperlink" Target="http://www.rusteaco.ru/shop/product/80808025/" TargetMode="External"/><Relationship Id="rId33" Type="http://schemas.openxmlformats.org/officeDocument/2006/relationships/hyperlink" Target="http://www.rusteaco.ru/shop/product/80808014/" TargetMode="External"/><Relationship Id="rId38" Type="http://schemas.openxmlformats.org/officeDocument/2006/relationships/hyperlink" Target="http://www.rusteaco.ru/shop/product/80808023/" TargetMode="External"/><Relationship Id="rId46" Type="http://schemas.openxmlformats.org/officeDocument/2006/relationships/hyperlink" Target="http://www.rusteaco.ru/shop/product/00621604/" TargetMode="External"/><Relationship Id="rId2" Type="http://schemas.openxmlformats.org/officeDocument/2006/relationships/hyperlink" Target="http://www.rusteaco.ru/shop/product/1005031/" TargetMode="External"/><Relationship Id="rId16" Type="http://schemas.openxmlformats.org/officeDocument/2006/relationships/hyperlink" Target="http://www.rusteaco.ru/shop/product/1005040/" TargetMode="External"/><Relationship Id="rId20" Type="http://schemas.openxmlformats.org/officeDocument/2006/relationships/hyperlink" Target="http://www.rusteaco.ru/shop/product/1005066/" TargetMode="External"/><Relationship Id="rId29" Type="http://schemas.openxmlformats.org/officeDocument/2006/relationships/hyperlink" Target="http://www.rusteaco.ru/shop/product/80808022/" TargetMode="External"/><Relationship Id="rId41" Type="http://schemas.openxmlformats.org/officeDocument/2006/relationships/hyperlink" Target="http://www.rusteaco.ru/shop/product/80808018/" TargetMode="External"/><Relationship Id="rId1" Type="http://schemas.openxmlformats.org/officeDocument/2006/relationships/hyperlink" Target="http://www.rusteaco.ru/shop/product/1005069/" TargetMode="External"/><Relationship Id="rId6" Type="http://schemas.openxmlformats.org/officeDocument/2006/relationships/hyperlink" Target="http://www.rusteaco.ru/shop/product/1005023/" TargetMode="External"/><Relationship Id="rId11" Type="http://schemas.openxmlformats.org/officeDocument/2006/relationships/hyperlink" Target="http://www.rusteaco.ru/shop/product/1005063/" TargetMode="External"/><Relationship Id="rId24" Type="http://schemas.openxmlformats.org/officeDocument/2006/relationships/hyperlink" Target="http://www.rusteaco.ru/shop/product/06011004/" TargetMode="External"/><Relationship Id="rId32" Type="http://schemas.openxmlformats.org/officeDocument/2006/relationships/hyperlink" Target="http://www.rusteaco.ru/shop/product/80808006/" TargetMode="External"/><Relationship Id="rId37" Type="http://schemas.openxmlformats.org/officeDocument/2006/relationships/hyperlink" Target="http://www.rusteaco.ru/shop/product/80808007/" TargetMode="External"/><Relationship Id="rId40" Type="http://schemas.openxmlformats.org/officeDocument/2006/relationships/hyperlink" Target="http://www.rusteaco.ru/shop/product/80808008/" TargetMode="External"/><Relationship Id="rId45" Type="http://schemas.openxmlformats.org/officeDocument/2006/relationships/hyperlink" Target="http://www.rusteaco.ru/shop/product/80808020/" TargetMode="External"/><Relationship Id="rId5" Type="http://schemas.openxmlformats.org/officeDocument/2006/relationships/hyperlink" Target="http://www.rusteaco.ru/shop/product/1005042/" TargetMode="External"/><Relationship Id="rId15" Type="http://schemas.openxmlformats.org/officeDocument/2006/relationships/hyperlink" Target="http://www.rusteaco.ru/shop/product/1005027/" TargetMode="External"/><Relationship Id="rId23" Type="http://schemas.openxmlformats.org/officeDocument/2006/relationships/hyperlink" Target="http://www.rusteaco.ru/shop/product/1005065/" TargetMode="External"/><Relationship Id="rId28" Type="http://schemas.openxmlformats.org/officeDocument/2006/relationships/hyperlink" Target="http://www.rusteaco.ru/shop/product/80808016/" TargetMode="External"/><Relationship Id="rId36" Type="http://schemas.openxmlformats.org/officeDocument/2006/relationships/hyperlink" Target="http://www.rusteaco.ru/shop/product/80808015/" TargetMode="External"/><Relationship Id="rId49" Type="http://schemas.openxmlformats.org/officeDocument/2006/relationships/printerSettings" Target="../printerSettings/printerSettings6.bin"/><Relationship Id="rId10" Type="http://schemas.openxmlformats.org/officeDocument/2006/relationships/hyperlink" Target="http://www.rusteaco.ru/shop/product/1005068/" TargetMode="External"/><Relationship Id="rId19" Type="http://schemas.openxmlformats.org/officeDocument/2006/relationships/hyperlink" Target="http://www.rusteaco.ru/shop/product/1005064/" TargetMode="External"/><Relationship Id="rId31" Type="http://schemas.openxmlformats.org/officeDocument/2006/relationships/hyperlink" Target="http://www.rusteaco.ru/shop/product/80808011/" TargetMode="External"/><Relationship Id="rId44" Type="http://schemas.openxmlformats.org/officeDocument/2006/relationships/hyperlink" Target="http://www.rusteaco.ru/shop/product/80808009/" TargetMode="External"/><Relationship Id="rId4" Type="http://schemas.openxmlformats.org/officeDocument/2006/relationships/hyperlink" Target="http://www.rusteaco.ru/shop/product/1005025/" TargetMode="External"/><Relationship Id="rId9" Type="http://schemas.openxmlformats.org/officeDocument/2006/relationships/hyperlink" Target="http://www.rusteaco.ru/shop/product/1005026/" TargetMode="External"/><Relationship Id="rId14" Type="http://schemas.openxmlformats.org/officeDocument/2006/relationships/hyperlink" Target="http://www.rusteaco.ru/shop/product/1005062/" TargetMode="External"/><Relationship Id="rId22" Type="http://schemas.openxmlformats.org/officeDocument/2006/relationships/hyperlink" Target="http://www.rusteaco.ru/shop/product/1005070/" TargetMode="External"/><Relationship Id="rId27" Type="http://schemas.openxmlformats.org/officeDocument/2006/relationships/hyperlink" Target="http://www.rusteaco.ru/shop/product/80808017/" TargetMode="External"/><Relationship Id="rId30" Type="http://schemas.openxmlformats.org/officeDocument/2006/relationships/hyperlink" Target="http://www.rusteaco.ru/shop/product/80808005/" TargetMode="External"/><Relationship Id="rId35" Type="http://schemas.openxmlformats.org/officeDocument/2006/relationships/hyperlink" Target="http://www.rusteaco.ru/shop/product/80808024/" TargetMode="External"/><Relationship Id="rId43" Type="http://schemas.openxmlformats.org/officeDocument/2006/relationships/hyperlink" Target="http://www.rusteaco.ru/shop/product/80808010/" TargetMode="External"/><Relationship Id="rId48" Type="http://schemas.openxmlformats.org/officeDocument/2006/relationships/hyperlink" Target="http://www.rusteaco.ru/shop/product/00621605/" TargetMode="External"/><Relationship Id="rId8" Type="http://schemas.openxmlformats.org/officeDocument/2006/relationships/hyperlink" Target="http://www.rusteaco.ru/shop/product/1005067/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rusteaco.ru/shop/product/20669135/" TargetMode="External"/><Relationship Id="rId299" Type="http://schemas.openxmlformats.org/officeDocument/2006/relationships/hyperlink" Target="http://www.rusteaco.ru/shop/product/20669118/" TargetMode="External"/><Relationship Id="rId21" Type="http://schemas.openxmlformats.org/officeDocument/2006/relationships/hyperlink" Target="http://www.rusteaco.ru/shop/product/20669095/" TargetMode="External"/><Relationship Id="rId63" Type="http://schemas.openxmlformats.org/officeDocument/2006/relationships/hyperlink" Target="http://www.rusteaco.ru/shop/product/23462024/" TargetMode="External"/><Relationship Id="rId159" Type="http://schemas.openxmlformats.org/officeDocument/2006/relationships/hyperlink" Target="http://www.rusteaco.ru/shop/product/29262148/" TargetMode="External"/><Relationship Id="rId324" Type="http://schemas.openxmlformats.org/officeDocument/2006/relationships/hyperlink" Target="http://www.rusteaco.ru/shop/product/23666384/" TargetMode="External"/><Relationship Id="rId366" Type="http://schemas.openxmlformats.org/officeDocument/2006/relationships/hyperlink" Target="http://www.rusteaco.ru/shop/product/23666006/" TargetMode="External"/><Relationship Id="rId170" Type="http://schemas.openxmlformats.org/officeDocument/2006/relationships/hyperlink" Target="http://www.rusteaco.ru/shop/product/29262125/" TargetMode="External"/><Relationship Id="rId191" Type="http://schemas.openxmlformats.org/officeDocument/2006/relationships/hyperlink" Target="http://www.rusteaco.ru/shop/product/20460040/" TargetMode="External"/><Relationship Id="rId205" Type="http://schemas.openxmlformats.org/officeDocument/2006/relationships/hyperlink" Target="http://www.rusteaco.ru/shop/product/22275036/" TargetMode="External"/><Relationship Id="rId226" Type="http://schemas.openxmlformats.org/officeDocument/2006/relationships/hyperlink" Target="http://www.rusteaco.ru/shop/product/21481004/" TargetMode="External"/><Relationship Id="rId247" Type="http://schemas.openxmlformats.org/officeDocument/2006/relationships/hyperlink" Target="http://www.rusteaco.ru/shop/product/21481087/" TargetMode="External"/><Relationship Id="rId107" Type="http://schemas.openxmlformats.org/officeDocument/2006/relationships/hyperlink" Target="http://www.rusteaco.ru/shop/product/20669142/" TargetMode="External"/><Relationship Id="rId268" Type="http://schemas.openxmlformats.org/officeDocument/2006/relationships/hyperlink" Target="http://www.rusteaco.ru/shop/product/27296044/" TargetMode="External"/><Relationship Id="rId289" Type="http://schemas.openxmlformats.org/officeDocument/2006/relationships/hyperlink" Target="http://www.rusteaco.ru/shop/product/28885045/" TargetMode="External"/><Relationship Id="rId11" Type="http://schemas.openxmlformats.org/officeDocument/2006/relationships/hyperlink" Target="http://www.rusteaco.ru/shop/product/20669066/" TargetMode="External"/><Relationship Id="rId32" Type="http://schemas.openxmlformats.org/officeDocument/2006/relationships/hyperlink" Target="http://www.rusteaco.ru/shop/product/26890015/" TargetMode="External"/><Relationship Id="rId53" Type="http://schemas.openxmlformats.org/officeDocument/2006/relationships/hyperlink" Target="http://www.rusteaco.ru/shop/product/24862041/" TargetMode="External"/><Relationship Id="rId74" Type="http://schemas.openxmlformats.org/officeDocument/2006/relationships/hyperlink" Target="http://www.rusteaco.ru/shop/product/24862036/" TargetMode="External"/><Relationship Id="rId128" Type="http://schemas.openxmlformats.org/officeDocument/2006/relationships/hyperlink" Target="http://www.rusteaco.ru/shop/product/22676044/" TargetMode="External"/><Relationship Id="rId149" Type="http://schemas.openxmlformats.org/officeDocument/2006/relationships/hyperlink" Target="http://www.rusteaco.ru/shop/product/29262141/" TargetMode="External"/><Relationship Id="rId314" Type="http://schemas.openxmlformats.org/officeDocument/2006/relationships/hyperlink" Target="http://www.rusteaco.ru/shop/product/25295032/" TargetMode="External"/><Relationship Id="rId335" Type="http://schemas.openxmlformats.org/officeDocument/2006/relationships/hyperlink" Target="http://www.rusteaco.ru/shop/product/23666438/" TargetMode="External"/><Relationship Id="rId356" Type="http://schemas.openxmlformats.org/officeDocument/2006/relationships/hyperlink" Target="http://www.rusteaco.ru/shop/product/23666011/" TargetMode="External"/><Relationship Id="rId377" Type="http://schemas.openxmlformats.org/officeDocument/2006/relationships/hyperlink" Target="http://www.rusteaco.ru/shop/product/23666436/" TargetMode="External"/><Relationship Id="rId5" Type="http://schemas.openxmlformats.org/officeDocument/2006/relationships/hyperlink" Target="http://www.rusteaco.ru/shop/product/28668013/" TargetMode="External"/><Relationship Id="rId95" Type="http://schemas.openxmlformats.org/officeDocument/2006/relationships/hyperlink" Target="http://www.rusteaco.ru/shop/product/20669098/" TargetMode="External"/><Relationship Id="rId160" Type="http://schemas.openxmlformats.org/officeDocument/2006/relationships/hyperlink" Target="http://www.rusteaco.ru/shop/product/29262131/" TargetMode="External"/><Relationship Id="rId181" Type="http://schemas.openxmlformats.org/officeDocument/2006/relationships/hyperlink" Target="http://www.rusteaco.ru/shop/product/29262009/" TargetMode="External"/><Relationship Id="rId216" Type="http://schemas.openxmlformats.org/officeDocument/2006/relationships/hyperlink" Target="http://www.rusteaco.ru/shop/product/21481146/" TargetMode="External"/><Relationship Id="rId237" Type="http://schemas.openxmlformats.org/officeDocument/2006/relationships/hyperlink" Target="http://www.rusteaco.ru/shop/product/21481123/" TargetMode="External"/><Relationship Id="rId258" Type="http://schemas.openxmlformats.org/officeDocument/2006/relationships/hyperlink" Target="http://www.rusteaco.ru/shop/product/28272020/" TargetMode="External"/><Relationship Id="rId279" Type="http://schemas.openxmlformats.org/officeDocument/2006/relationships/hyperlink" Target="http://www.rusteaco.ru/shop/product/27693009/" TargetMode="External"/><Relationship Id="rId22" Type="http://schemas.openxmlformats.org/officeDocument/2006/relationships/hyperlink" Target="http://www.rusteaco.ru/shop/product/23462077/" TargetMode="External"/><Relationship Id="rId43" Type="http://schemas.openxmlformats.org/officeDocument/2006/relationships/hyperlink" Target="http://www.rusteaco.ru/shop/product/20669089/" TargetMode="External"/><Relationship Id="rId64" Type="http://schemas.openxmlformats.org/officeDocument/2006/relationships/hyperlink" Target="http://www.rusteaco.ru/shop/product/23462078/" TargetMode="External"/><Relationship Id="rId118" Type="http://schemas.openxmlformats.org/officeDocument/2006/relationships/hyperlink" Target="http://www.rusteaco.ru/shop/product/20669021/" TargetMode="External"/><Relationship Id="rId139" Type="http://schemas.openxmlformats.org/officeDocument/2006/relationships/hyperlink" Target="http://www.rusteaco.ru/shop/product/29262114/" TargetMode="External"/><Relationship Id="rId290" Type="http://schemas.openxmlformats.org/officeDocument/2006/relationships/hyperlink" Target="http://www.rusteaco.ru/shop/product/28885044/" TargetMode="External"/><Relationship Id="rId304" Type="http://schemas.openxmlformats.org/officeDocument/2006/relationships/hyperlink" Target="http://www.rusteaco.ru/shop/product/25295046/" TargetMode="External"/><Relationship Id="rId325" Type="http://schemas.openxmlformats.org/officeDocument/2006/relationships/hyperlink" Target="http://www.rusteaco.ru/shop/product/23666424/" TargetMode="External"/><Relationship Id="rId346" Type="http://schemas.openxmlformats.org/officeDocument/2006/relationships/hyperlink" Target="http://www.rusteaco.ru/shop/product/23666360/" TargetMode="External"/><Relationship Id="rId367" Type="http://schemas.openxmlformats.org/officeDocument/2006/relationships/hyperlink" Target="http://www.rusteaco.ru/shop/product/23666008/" TargetMode="External"/><Relationship Id="rId388" Type="http://schemas.openxmlformats.org/officeDocument/2006/relationships/hyperlink" Target="http://www.rusteaco.ru/shop/product/23666406/" TargetMode="External"/><Relationship Id="rId85" Type="http://schemas.openxmlformats.org/officeDocument/2006/relationships/hyperlink" Target="http://www.rusteaco.ru/shop/product/20669118/" TargetMode="External"/><Relationship Id="rId150" Type="http://schemas.openxmlformats.org/officeDocument/2006/relationships/hyperlink" Target="http://www.rusteaco.ru/shop/product/29262109/" TargetMode="External"/><Relationship Id="rId171" Type="http://schemas.openxmlformats.org/officeDocument/2006/relationships/hyperlink" Target="http://www.rusteaco.ru/shop/product/29262124/" TargetMode="External"/><Relationship Id="rId192" Type="http://schemas.openxmlformats.org/officeDocument/2006/relationships/hyperlink" Target="http://www.rusteaco.ru/shop/product/20460045/" TargetMode="External"/><Relationship Id="rId206" Type="http://schemas.openxmlformats.org/officeDocument/2006/relationships/hyperlink" Target="http://www.rusteaco.ru/shop/product/22275039/" TargetMode="External"/><Relationship Id="rId227" Type="http://schemas.openxmlformats.org/officeDocument/2006/relationships/hyperlink" Target="http://www.rusteaco.ru/shop/product/21466050/" TargetMode="External"/><Relationship Id="rId248" Type="http://schemas.openxmlformats.org/officeDocument/2006/relationships/hyperlink" Target="http://www.rusteaco.ru/shop/product/21481088/" TargetMode="External"/><Relationship Id="rId269" Type="http://schemas.openxmlformats.org/officeDocument/2006/relationships/hyperlink" Target="http://www.rusteaco.ru/shop/product/27296051/" TargetMode="External"/><Relationship Id="rId12" Type="http://schemas.openxmlformats.org/officeDocument/2006/relationships/hyperlink" Target="http://www.rusteaco.ru/shop/product/24063005/" TargetMode="External"/><Relationship Id="rId33" Type="http://schemas.openxmlformats.org/officeDocument/2006/relationships/hyperlink" Target="http://www.rusteaco.ru/shop/product/26889007/" TargetMode="External"/><Relationship Id="rId108" Type="http://schemas.openxmlformats.org/officeDocument/2006/relationships/hyperlink" Target="http://www.rusteaco.ru/shop/product/49378/" TargetMode="External"/><Relationship Id="rId129" Type="http://schemas.openxmlformats.org/officeDocument/2006/relationships/hyperlink" Target="http://www.rusteaco.ru/shop/product/22676041/" TargetMode="External"/><Relationship Id="rId280" Type="http://schemas.openxmlformats.org/officeDocument/2006/relationships/hyperlink" Target="http://www.rusteaco.ru/shop/product/22463158/" TargetMode="External"/><Relationship Id="rId315" Type="http://schemas.openxmlformats.org/officeDocument/2006/relationships/hyperlink" Target="http://www.rusteaco.ru/shop/product/25295049/" TargetMode="External"/><Relationship Id="rId336" Type="http://schemas.openxmlformats.org/officeDocument/2006/relationships/hyperlink" Target="http://www.rusteaco.ru/shop/product/23666433/" TargetMode="External"/><Relationship Id="rId357" Type="http://schemas.openxmlformats.org/officeDocument/2006/relationships/hyperlink" Target="http://www.rusteaco.ru/shop/product/23666329/" TargetMode="External"/><Relationship Id="rId54" Type="http://schemas.openxmlformats.org/officeDocument/2006/relationships/hyperlink" Target="http://www.rusteaco.ru/shop/product/24862048/" TargetMode="External"/><Relationship Id="rId75" Type="http://schemas.openxmlformats.org/officeDocument/2006/relationships/hyperlink" Target="http://www.rusteaco.ru/shop/product/20669097/" TargetMode="External"/><Relationship Id="rId96" Type="http://schemas.openxmlformats.org/officeDocument/2006/relationships/hyperlink" Target="http://www.rusteaco.ru/shop/product/20669033/" TargetMode="External"/><Relationship Id="rId140" Type="http://schemas.openxmlformats.org/officeDocument/2006/relationships/hyperlink" Target="http://www.rusteaco.ru/shop/product/29262115/" TargetMode="External"/><Relationship Id="rId161" Type="http://schemas.openxmlformats.org/officeDocument/2006/relationships/hyperlink" Target="http://www.rusteaco.ru/shop/product/29262130/" TargetMode="External"/><Relationship Id="rId182" Type="http://schemas.openxmlformats.org/officeDocument/2006/relationships/hyperlink" Target="http://www.rusteaco.ru/shop/product/29262078/" TargetMode="External"/><Relationship Id="rId217" Type="http://schemas.openxmlformats.org/officeDocument/2006/relationships/hyperlink" Target="http://www.rusteaco.ru/shop/product/21481172/" TargetMode="External"/><Relationship Id="rId378" Type="http://schemas.openxmlformats.org/officeDocument/2006/relationships/hyperlink" Target="http://www.rusteaco.ru/shop/product/23666118/" TargetMode="External"/><Relationship Id="rId6" Type="http://schemas.openxmlformats.org/officeDocument/2006/relationships/hyperlink" Target="http://www.rusteaco.ru/shop/product/28668030/" TargetMode="External"/><Relationship Id="rId238" Type="http://schemas.openxmlformats.org/officeDocument/2006/relationships/hyperlink" Target="http://www.rusteaco.ru/shop/product/21481070/" TargetMode="External"/><Relationship Id="rId259" Type="http://schemas.openxmlformats.org/officeDocument/2006/relationships/hyperlink" Target="http://www.rusteaco.ru/shop/product/28272040/" TargetMode="External"/><Relationship Id="rId23" Type="http://schemas.openxmlformats.org/officeDocument/2006/relationships/hyperlink" Target="http://www.rusteaco.ru/shop/product/20669078/" TargetMode="External"/><Relationship Id="rId119" Type="http://schemas.openxmlformats.org/officeDocument/2006/relationships/hyperlink" Target="http://www.rusteaco.ru/shop/product/20669094/" TargetMode="External"/><Relationship Id="rId270" Type="http://schemas.openxmlformats.org/officeDocument/2006/relationships/hyperlink" Target="http://www.rusteaco.ru/shop/product/27296045/" TargetMode="External"/><Relationship Id="rId291" Type="http://schemas.openxmlformats.org/officeDocument/2006/relationships/hyperlink" Target="http://www.rusteaco.ru/shop/product/25295008/" TargetMode="External"/><Relationship Id="rId305" Type="http://schemas.openxmlformats.org/officeDocument/2006/relationships/hyperlink" Target="http://www.rusteaco.ru/shop/product/25295038/" TargetMode="External"/><Relationship Id="rId326" Type="http://schemas.openxmlformats.org/officeDocument/2006/relationships/hyperlink" Target="http://www.rusteaco.ru/shop/product/22676038/" TargetMode="External"/><Relationship Id="rId347" Type="http://schemas.openxmlformats.org/officeDocument/2006/relationships/hyperlink" Target="http://www.rusteaco.ru/shop/product/23666357/" TargetMode="External"/><Relationship Id="rId44" Type="http://schemas.openxmlformats.org/officeDocument/2006/relationships/hyperlink" Target="http://www.rusteaco.ru/shop/product/24862046/" TargetMode="External"/><Relationship Id="rId65" Type="http://schemas.openxmlformats.org/officeDocument/2006/relationships/hyperlink" Target="http://www.rusteaco.ru/shop/product/24862042/" TargetMode="External"/><Relationship Id="rId86" Type="http://schemas.openxmlformats.org/officeDocument/2006/relationships/hyperlink" Target="http://www.rusteaco.ru/shop/product/20669123/" TargetMode="External"/><Relationship Id="rId130" Type="http://schemas.openxmlformats.org/officeDocument/2006/relationships/hyperlink" Target="http://www.rusteaco.ru/shop/product/21066077/" TargetMode="External"/><Relationship Id="rId151" Type="http://schemas.openxmlformats.org/officeDocument/2006/relationships/hyperlink" Target="http://www.rusteaco.ru/shop/product/29262110/" TargetMode="External"/><Relationship Id="rId368" Type="http://schemas.openxmlformats.org/officeDocument/2006/relationships/hyperlink" Target="http://www.rusteaco.ru/shop/product/23666005/" TargetMode="External"/><Relationship Id="rId389" Type="http://schemas.openxmlformats.org/officeDocument/2006/relationships/hyperlink" Target="http://www.rusteaco.ru/shop/product/23666402/" TargetMode="External"/><Relationship Id="rId172" Type="http://schemas.openxmlformats.org/officeDocument/2006/relationships/hyperlink" Target="http://www.rusteaco.ru/shop/product/29262122/" TargetMode="External"/><Relationship Id="rId193" Type="http://schemas.openxmlformats.org/officeDocument/2006/relationships/hyperlink" Target="http://www.rusteaco.ru/shop/product/20460050/" TargetMode="External"/><Relationship Id="rId207" Type="http://schemas.openxmlformats.org/officeDocument/2006/relationships/hyperlink" Target="http://www.rusteaco.ru/shop/product/22275019/" TargetMode="External"/><Relationship Id="rId228" Type="http://schemas.openxmlformats.org/officeDocument/2006/relationships/hyperlink" Target="http://www.rusteaco.ru/shop/product/21481140/" TargetMode="External"/><Relationship Id="rId249" Type="http://schemas.openxmlformats.org/officeDocument/2006/relationships/hyperlink" Target="http://www.rusteaco.ru/shop/product/28272003/" TargetMode="External"/><Relationship Id="rId13" Type="http://schemas.openxmlformats.org/officeDocument/2006/relationships/hyperlink" Target="http://www.rusteaco.ru/shop/product/20669096/" TargetMode="External"/><Relationship Id="rId109" Type="http://schemas.openxmlformats.org/officeDocument/2006/relationships/hyperlink" Target="http://www.rusteaco.ru/shop/product/20669127/" TargetMode="External"/><Relationship Id="rId260" Type="http://schemas.openxmlformats.org/officeDocument/2006/relationships/hyperlink" Target="http://www.rusteaco.ru/shop/product/28272034/" TargetMode="External"/><Relationship Id="rId281" Type="http://schemas.openxmlformats.org/officeDocument/2006/relationships/hyperlink" Target="http://www.rusteaco.ru/shop/product/28885040/" TargetMode="External"/><Relationship Id="rId316" Type="http://schemas.openxmlformats.org/officeDocument/2006/relationships/hyperlink" Target="http://www.rusteaco.ru/shop/product/25295023/" TargetMode="External"/><Relationship Id="rId337" Type="http://schemas.openxmlformats.org/officeDocument/2006/relationships/hyperlink" Target="http://www.rusteaco.ru/shop/product/23666277/" TargetMode="External"/><Relationship Id="rId34" Type="http://schemas.openxmlformats.org/officeDocument/2006/relationships/hyperlink" Target="http://www.rusteaco.ru/shop/product/26889008/" TargetMode="External"/><Relationship Id="rId55" Type="http://schemas.openxmlformats.org/officeDocument/2006/relationships/hyperlink" Target="http://www.rusteaco.ru/shop/product/24862049/" TargetMode="External"/><Relationship Id="rId76" Type="http://schemas.openxmlformats.org/officeDocument/2006/relationships/hyperlink" Target="http://www.rusteaco.ru/shop/product/20669114/" TargetMode="External"/><Relationship Id="rId97" Type="http://schemas.openxmlformats.org/officeDocument/2006/relationships/hyperlink" Target="http://www.rusteaco.ru/shop/product/20669143/" TargetMode="External"/><Relationship Id="rId120" Type="http://schemas.openxmlformats.org/officeDocument/2006/relationships/hyperlink" Target="http://www.rusteaco.ru/shop/product/28061004/" TargetMode="External"/><Relationship Id="rId141" Type="http://schemas.openxmlformats.org/officeDocument/2006/relationships/hyperlink" Target="http://www.rusteaco.ru/shop/product/29262117/" TargetMode="External"/><Relationship Id="rId358" Type="http://schemas.openxmlformats.org/officeDocument/2006/relationships/hyperlink" Target="http://www.rusteaco.ru/shop/product/23666338/" TargetMode="External"/><Relationship Id="rId379" Type="http://schemas.openxmlformats.org/officeDocument/2006/relationships/hyperlink" Target="http://www.rusteaco.ru/shop/product/23666284/" TargetMode="External"/><Relationship Id="rId7" Type="http://schemas.openxmlformats.org/officeDocument/2006/relationships/hyperlink" Target="http://www.rusteaco.ru/shop/product/28668024/" TargetMode="External"/><Relationship Id="rId162" Type="http://schemas.openxmlformats.org/officeDocument/2006/relationships/hyperlink" Target="http://www.rusteaco.ru/shop/product/29262140/" TargetMode="External"/><Relationship Id="rId183" Type="http://schemas.openxmlformats.org/officeDocument/2006/relationships/hyperlink" Target="http://www.rusteaco.ru/shop/product/20100023/" TargetMode="External"/><Relationship Id="rId218" Type="http://schemas.openxmlformats.org/officeDocument/2006/relationships/hyperlink" Target="http://www.rusteaco.ru/shop/product/21481012/" TargetMode="External"/><Relationship Id="rId239" Type="http://schemas.openxmlformats.org/officeDocument/2006/relationships/hyperlink" Target="http://www.rusteaco.ru/shop/product/21466071/" TargetMode="External"/><Relationship Id="rId390" Type="http://schemas.openxmlformats.org/officeDocument/2006/relationships/hyperlink" Target="http://www.rusteaco.ru/shop/product/23666403/" TargetMode="External"/><Relationship Id="rId250" Type="http://schemas.openxmlformats.org/officeDocument/2006/relationships/hyperlink" Target="http://www.rusteaco.ru/shop/product/28272023/" TargetMode="External"/><Relationship Id="rId271" Type="http://schemas.openxmlformats.org/officeDocument/2006/relationships/hyperlink" Target="http://www.rusteaco.ru/shop/product/27296041/" TargetMode="External"/><Relationship Id="rId292" Type="http://schemas.openxmlformats.org/officeDocument/2006/relationships/hyperlink" Target="http://www.rusteaco.ru/shop/product/25295027/" TargetMode="External"/><Relationship Id="rId306" Type="http://schemas.openxmlformats.org/officeDocument/2006/relationships/hyperlink" Target="http://www.rusteaco.ru/shop/product/25295048/" TargetMode="External"/><Relationship Id="rId24" Type="http://schemas.openxmlformats.org/officeDocument/2006/relationships/hyperlink" Target="http://www.rusteaco.ru/shop/product/26889018/" TargetMode="External"/><Relationship Id="rId45" Type="http://schemas.openxmlformats.org/officeDocument/2006/relationships/hyperlink" Target="http://www.rusteaco.ru/shop/product/24862047/" TargetMode="External"/><Relationship Id="rId66" Type="http://schemas.openxmlformats.org/officeDocument/2006/relationships/hyperlink" Target="http://www.rusteaco.ru/shop/product/24862043/" TargetMode="External"/><Relationship Id="rId87" Type="http://schemas.openxmlformats.org/officeDocument/2006/relationships/hyperlink" Target="http://www.rusteaco.ru/shop/product/20669107/" TargetMode="External"/><Relationship Id="rId110" Type="http://schemas.openxmlformats.org/officeDocument/2006/relationships/hyperlink" Target="http://www.rusteaco.ru/shop/product/20669119/" TargetMode="External"/><Relationship Id="rId131" Type="http://schemas.openxmlformats.org/officeDocument/2006/relationships/hyperlink" Target="http://www.rusteaco.ru/shop/product/29262028/" TargetMode="External"/><Relationship Id="rId327" Type="http://schemas.openxmlformats.org/officeDocument/2006/relationships/hyperlink" Target="http://www.rusteaco.ru/shop/product/22463163/" TargetMode="External"/><Relationship Id="rId348" Type="http://schemas.openxmlformats.org/officeDocument/2006/relationships/hyperlink" Target="http://www.rusteaco.ru/shop/product/23666419/" TargetMode="External"/><Relationship Id="rId369" Type="http://schemas.openxmlformats.org/officeDocument/2006/relationships/hyperlink" Target="http://www.rusteaco.ru/shop/product/23666004/" TargetMode="External"/><Relationship Id="rId152" Type="http://schemas.openxmlformats.org/officeDocument/2006/relationships/hyperlink" Target="http://www.rusteaco.ru/shop/product/29262108/" TargetMode="External"/><Relationship Id="rId173" Type="http://schemas.openxmlformats.org/officeDocument/2006/relationships/hyperlink" Target="http://www.rusteaco.ru/shop/product/29262050/" TargetMode="External"/><Relationship Id="rId194" Type="http://schemas.openxmlformats.org/officeDocument/2006/relationships/hyperlink" Target="http://www.rusteaco.ru/shop/product/20460039/" TargetMode="External"/><Relationship Id="rId208" Type="http://schemas.openxmlformats.org/officeDocument/2006/relationships/hyperlink" Target="http://www.rusteaco.ru/shop/product/22275022/" TargetMode="External"/><Relationship Id="rId229" Type="http://schemas.openxmlformats.org/officeDocument/2006/relationships/hyperlink" Target="http://www.rusteaco.ru/shop/product/21466052/" TargetMode="External"/><Relationship Id="rId380" Type="http://schemas.openxmlformats.org/officeDocument/2006/relationships/hyperlink" Target="http://www.rusteaco.ru/shop/product/23666381/" TargetMode="External"/><Relationship Id="rId240" Type="http://schemas.openxmlformats.org/officeDocument/2006/relationships/hyperlink" Target="http://www.rusteaco.ru/shop/product/21466077/" TargetMode="External"/><Relationship Id="rId261" Type="http://schemas.openxmlformats.org/officeDocument/2006/relationships/hyperlink" Target="http://www.rusteaco.ru/shop/product/28262015/" TargetMode="External"/><Relationship Id="rId14" Type="http://schemas.openxmlformats.org/officeDocument/2006/relationships/hyperlink" Target="http://www.rusteaco.ru/shop/product/24062016/" TargetMode="External"/><Relationship Id="rId35" Type="http://schemas.openxmlformats.org/officeDocument/2006/relationships/hyperlink" Target="http://www.rusteaco.ru/shop/product/26889016/" TargetMode="External"/><Relationship Id="rId56" Type="http://schemas.openxmlformats.org/officeDocument/2006/relationships/hyperlink" Target="http://www.rusteaco.ru/shop/product/24862024/" TargetMode="External"/><Relationship Id="rId77" Type="http://schemas.openxmlformats.org/officeDocument/2006/relationships/hyperlink" Target="http://www.rusteaco.ru/shop/product/29262058/" TargetMode="External"/><Relationship Id="rId100" Type="http://schemas.openxmlformats.org/officeDocument/2006/relationships/hyperlink" Target="http://www.rusteaco.ru/shop/product/20669144/" TargetMode="External"/><Relationship Id="rId282" Type="http://schemas.openxmlformats.org/officeDocument/2006/relationships/hyperlink" Target="http://www.rusteaco.ru/shop/product/28885046/" TargetMode="External"/><Relationship Id="rId317" Type="http://schemas.openxmlformats.org/officeDocument/2006/relationships/hyperlink" Target="http://www.rusteaco.ru/shop/product/25295025/" TargetMode="External"/><Relationship Id="rId338" Type="http://schemas.openxmlformats.org/officeDocument/2006/relationships/hyperlink" Target="http://www.rusteaco.ru/shop/product/23666418/" TargetMode="External"/><Relationship Id="rId359" Type="http://schemas.openxmlformats.org/officeDocument/2006/relationships/hyperlink" Target="http://www.rusteaco.ru/shop/product/23666427/" TargetMode="External"/><Relationship Id="rId8" Type="http://schemas.openxmlformats.org/officeDocument/2006/relationships/hyperlink" Target="http://www.rusteaco.ru/shop/product/28668026/" TargetMode="External"/><Relationship Id="rId98" Type="http://schemas.openxmlformats.org/officeDocument/2006/relationships/hyperlink" Target="http://www.rusteaco.ru/shop/product/20669099/" TargetMode="External"/><Relationship Id="rId121" Type="http://schemas.openxmlformats.org/officeDocument/2006/relationships/hyperlink" Target="http://www.rusteaco.ru/shop/product/28061007/" TargetMode="External"/><Relationship Id="rId142" Type="http://schemas.openxmlformats.org/officeDocument/2006/relationships/hyperlink" Target="http://www.rusteaco.ru/shop/product/29262116/" TargetMode="External"/><Relationship Id="rId163" Type="http://schemas.openxmlformats.org/officeDocument/2006/relationships/hyperlink" Target="http://www.rusteaco.ru/shop/product/29262126/" TargetMode="External"/><Relationship Id="rId184" Type="http://schemas.openxmlformats.org/officeDocument/2006/relationships/hyperlink" Target="http://www.rusteaco.ru/shop/product/27700003/" TargetMode="External"/><Relationship Id="rId219" Type="http://schemas.openxmlformats.org/officeDocument/2006/relationships/hyperlink" Target="http://www.rusteaco.ru/shop/product/21466014/" TargetMode="External"/><Relationship Id="rId370" Type="http://schemas.openxmlformats.org/officeDocument/2006/relationships/hyperlink" Target="http://www.rusteaco.ru/shop/product/23666153-1/" TargetMode="External"/><Relationship Id="rId391" Type="http://schemas.openxmlformats.org/officeDocument/2006/relationships/hyperlink" Target="http://www.rusteaco.ru/shop/product/23666161/" TargetMode="External"/><Relationship Id="rId230" Type="http://schemas.openxmlformats.org/officeDocument/2006/relationships/hyperlink" Target="http://www.rusteaco.ru/shop/product/21481057/" TargetMode="External"/><Relationship Id="rId251" Type="http://schemas.openxmlformats.org/officeDocument/2006/relationships/hyperlink" Target="http://www.rusteaco.ru/shop/product/28272001/" TargetMode="External"/><Relationship Id="rId25" Type="http://schemas.openxmlformats.org/officeDocument/2006/relationships/hyperlink" Target="http://www.rusteaco.ru/shop/product/26890014/" TargetMode="External"/><Relationship Id="rId46" Type="http://schemas.openxmlformats.org/officeDocument/2006/relationships/hyperlink" Target="http://www.rusteaco.ru/shop/product/24862030/" TargetMode="External"/><Relationship Id="rId67" Type="http://schemas.openxmlformats.org/officeDocument/2006/relationships/hyperlink" Target="http://www.rusteaco.ru/shop/product/24862015/" TargetMode="External"/><Relationship Id="rId272" Type="http://schemas.openxmlformats.org/officeDocument/2006/relationships/hyperlink" Target="http://www.rusteaco.ru/shop/product/27296039/" TargetMode="External"/><Relationship Id="rId293" Type="http://schemas.openxmlformats.org/officeDocument/2006/relationships/hyperlink" Target="http://www.rusteaco.ru/shop/product/25295050/" TargetMode="External"/><Relationship Id="rId307" Type="http://schemas.openxmlformats.org/officeDocument/2006/relationships/hyperlink" Target="http://www.rusteaco.ru/shop/product/25295024/" TargetMode="External"/><Relationship Id="rId328" Type="http://schemas.openxmlformats.org/officeDocument/2006/relationships/hyperlink" Target="http://www.rusteaco.ru/shop/product/22463157/" TargetMode="External"/><Relationship Id="rId349" Type="http://schemas.openxmlformats.org/officeDocument/2006/relationships/hyperlink" Target="http://www.rusteaco.ru/shop/product/23666304/" TargetMode="External"/><Relationship Id="rId88" Type="http://schemas.openxmlformats.org/officeDocument/2006/relationships/hyperlink" Target="http://www.rusteaco.ru/shop/product/20669093/" TargetMode="External"/><Relationship Id="rId111" Type="http://schemas.openxmlformats.org/officeDocument/2006/relationships/hyperlink" Target="http://www.rusteaco.ru/shop/product/20669120/" TargetMode="External"/><Relationship Id="rId132" Type="http://schemas.openxmlformats.org/officeDocument/2006/relationships/hyperlink" Target="http://www.rusteaco.ru/shop/product/29261015/" TargetMode="External"/><Relationship Id="rId153" Type="http://schemas.openxmlformats.org/officeDocument/2006/relationships/hyperlink" Target="http://www.rusteaco.ru/shop/product/29262137/" TargetMode="External"/><Relationship Id="rId174" Type="http://schemas.openxmlformats.org/officeDocument/2006/relationships/hyperlink" Target="http://www.rusteaco.ru/shop/product/29262051/" TargetMode="External"/><Relationship Id="rId195" Type="http://schemas.openxmlformats.org/officeDocument/2006/relationships/hyperlink" Target="http://www.rusteaco.ru/shop/product/20460051/" TargetMode="External"/><Relationship Id="rId209" Type="http://schemas.openxmlformats.org/officeDocument/2006/relationships/hyperlink" Target="http://www.rusteaco.ru/shop/product/22275007/" TargetMode="External"/><Relationship Id="rId360" Type="http://schemas.openxmlformats.org/officeDocument/2006/relationships/hyperlink" Target="http://www.rusteaco.ru/shop/product/23666356/" TargetMode="External"/><Relationship Id="rId381" Type="http://schemas.openxmlformats.org/officeDocument/2006/relationships/hyperlink" Target="http://www.rusteaco.ru/shop/product/23666380/" TargetMode="External"/><Relationship Id="rId220" Type="http://schemas.openxmlformats.org/officeDocument/2006/relationships/hyperlink" Target="http://www.rusteaco.ru/shop/product/24680007/" TargetMode="External"/><Relationship Id="rId241" Type="http://schemas.openxmlformats.org/officeDocument/2006/relationships/hyperlink" Target="http://www.rusteaco.ru/shop/product/21466078/" TargetMode="External"/><Relationship Id="rId15" Type="http://schemas.openxmlformats.org/officeDocument/2006/relationships/hyperlink" Target="http://www.rusteaco.ru/shop/product/24062018/" TargetMode="External"/><Relationship Id="rId36" Type="http://schemas.openxmlformats.org/officeDocument/2006/relationships/hyperlink" Target="http://www.rusteaco.ru/shop/product/26889019/" TargetMode="External"/><Relationship Id="rId57" Type="http://schemas.openxmlformats.org/officeDocument/2006/relationships/hyperlink" Target="http://www.rusteaco.ru/shop/product/24862025/" TargetMode="External"/><Relationship Id="rId262" Type="http://schemas.openxmlformats.org/officeDocument/2006/relationships/hyperlink" Target="http://www.rusteaco.ru/shop/product/28272021/" TargetMode="External"/><Relationship Id="rId283" Type="http://schemas.openxmlformats.org/officeDocument/2006/relationships/hyperlink" Target="http://www.rusteaco.ru/shop/product/28885041/" TargetMode="External"/><Relationship Id="rId318" Type="http://schemas.openxmlformats.org/officeDocument/2006/relationships/hyperlink" Target="http://www.rusteaco.ru/shop/product/25295019/" TargetMode="External"/><Relationship Id="rId339" Type="http://schemas.openxmlformats.org/officeDocument/2006/relationships/hyperlink" Target="http://www.rusteaco.ru/shop/product/23666180/" TargetMode="External"/><Relationship Id="rId78" Type="http://schemas.openxmlformats.org/officeDocument/2006/relationships/hyperlink" Target="http://www.rusteaco.ru/shop/product/20669125/" TargetMode="External"/><Relationship Id="rId99" Type="http://schemas.openxmlformats.org/officeDocument/2006/relationships/hyperlink" Target="http://www.rusteaco.ru/shop/product/20669076/" TargetMode="External"/><Relationship Id="rId101" Type="http://schemas.openxmlformats.org/officeDocument/2006/relationships/hyperlink" Target="http://www.rusteaco.ru/shop/product/20669008/" TargetMode="External"/><Relationship Id="rId122" Type="http://schemas.openxmlformats.org/officeDocument/2006/relationships/hyperlink" Target="http://www.rusteaco.ru/shop/product/28061003/" TargetMode="External"/><Relationship Id="rId143" Type="http://schemas.openxmlformats.org/officeDocument/2006/relationships/hyperlink" Target="http://www.rusteaco.ru/shop/product/29262112/" TargetMode="External"/><Relationship Id="rId164" Type="http://schemas.openxmlformats.org/officeDocument/2006/relationships/hyperlink" Target="http://www.rusteaco.ru/shop/product/29262127/" TargetMode="External"/><Relationship Id="rId185" Type="http://schemas.openxmlformats.org/officeDocument/2006/relationships/hyperlink" Target="http://www.rusteaco.ru/shop/product/27700006/" TargetMode="External"/><Relationship Id="rId350" Type="http://schemas.openxmlformats.org/officeDocument/2006/relationships/hyperlink" Target="http://www.rusteaco.ru/shop/product/23666234/" TargetMode="External"/><Relationship Id="rId371" Type="http://schemas.openxmlformats.org/officeDocument/2006/relationships/hyperlink" Target="http://www.rusteaco.ru/shop/product/23666443/" TargetMode="External"/><Relationship Id="rId9" Type="http://schemas.openxmlformats.org/officeDocument/2006/relationships/hyperlink" Target="http://www.rusteaco.ru/shop/product/28668019/" TargetMode="External"/><Relationship Id="rId210" Type="http://schemas.openxmlformats.org/officeDocument/2006/relationships/hyperlink" Target="http://www.rusteaco.ru/shop/product/22275057/" TargetMode="External"/><Relationship Id="rId392" Type="http://schemas.openxmlformats.org/officeDocument/2006/relationships/hyperlink" Target="http://www.rusteaco.ru/shop/product/23666152/" TargetMode="External"/><Relationship Id="rId26" Type="http://schemas.openxmlformats.org/officeDocument/2006/relationships/hyperlink" Target="http://www.rusteaco.ru/shop/product/26890009/" TargetMode="External"/><Relationship Id="rId231" Type="http://schemas.openxmlformats.org/officeDocument/2006/relationships/hyperlink" Target="http://www.rusteaco.ru/shop/product/21481059/" TargetMode="External"/><Relationship Id="rId252" Type="http://schemas.openxmlformats.org/officeDocument/2006/relationships/hyperlink" Target="http://www.rusteaco.ru/shop/product/28272014/" TargetMode="External"/><Relationship Id="rId273" Type="http://schemas.openxmlformats.org/officeDocument/2006/relationships/hyperlink" Target="http://www.rusteaco.ru/shop/product/27296043/" TargetMode="External"/><Relationship Id="rId294" Type="http://schemas.openxmlformats.org/officeDocument/2006/relationships/hyperlink" Target="http://www.rusteaco.ru/shop/product/25295052/" TargetMode="External"/><Relationship Id="rId308" Type="http://schemas.openxmlformats.org/officeDocument/2006/relationships/hyperlink" Target="http://www.rusteaco.ru/shop/product/25295045/" TargetMode="External"/><Relationship Id="rId329" Type="http://schemas.openxmlformats.org/officeDocument/2006/relationships/hyperlink" Target="http://www.rusteaco.ru/shop/product/22676051/" TargetMode="External"/><Relationship Id="rId47" Type="http://schemas.openxmlformats.org/officeDocument/2006/relationships/hyperlink" Target="http://www.rusteaco.ru/shop/product/24862044/" TargetMode="External"/><Relationship Id="rId68" Type="http://schemas.openxmlformats.org/officeDocument/2006/relationships/hyperlink" Target="http://www.rusteaco.ru/shop/product/24862038/" TargetMode="External"/><Relationship Id="rId89" Type="http://schemas.openxmlformats.org/officeDocument/2006/relationships/hyperlink" Target="http://www.rusteaco.ru/shop/product/20669115/" TargetMode="External"/><Relationship Id="rId112" Type="http://schemas.openxmlformats.org/officeDocument/2006/relationships/hyperlink" Target="http://www.rusteaco.ru/shop/product/20669042/" TargetMode="External"/><Relationship Id="rId133" Type="http://schemas.openxmlformats.org/officeDocument/2006/relationships/hyperlink" Target="http://www.rusteaco.ru/shop/product/29261016/" TargetMode="External"/><Relationship Id="rId154" Type="http://schemas.openxmlformats.org/officeDocument/2006/relationships/hyperlink" Target="http://www.rusteaco.ru/shop/product/29262135/" TargetMode="External"/><Relationship Id="rId175" Type="http://schemas.openxmlformats.org/officeDocument/2006/relationships/hyperlink" Target="http://www.rusteaco.ru/shop/product/29262049/" TargetMode="External"/><Relationship Id="rId340" Type="http://schemas.openxmlformats.org/officeDocument/2006/relationships/hyperlink" Target="http://www.rusteaco.ru/shop/product/23666344/" TargetMode="External"/><Relationship Id="rId361" Type="http://schemas.openxmlformats.org/officeDocument/2006/relationships/hyperlink" Target="http://www.rusteaco.ru/shop/product/23666281/" TargetMode="External"/><Relationship Id="rId196" Type="http://schemas.openxmlformats.org/officeDocument/2006/relationships/hyperlink" Target="http://www.rusteaco.ru/shop/product/20460037/" TargetMode="External"/><Relationship Id="rId200" Type="http://schemas.openxmlformats.org/officeDocument/2006/relationships/hyperlink" Target="http://www.rusteaco.ru/shop/product/20460043/" TargetMode="External"/><Relationship Id="rId382" Type="http://schemas.openxmlformats.org/officeDocument/2006/relationships/hyperlink" Target="http://www.rusteaco.ru/shop/product/23666441/" TargetMode="External"/><Relationship Id="rId16" Type="http://schemas.openxmlformats.org/officeDocument/2006/relationships/hyperlink" Target="http://www.rusteaco.ru/shop/product/24062001/" TargetMode="External"/><Relationship Id="rId221" Type="http://schemas.openxmlformats.org/officeDocument/2006/relationships/hyperlink" Target="http://www.rusteaco.ru/shop/product/21481165/" TargetMode="External"/><Relationship Id="rId242" Type="http://schemas.openxmlformats.org/officeDocument/2006/relationships/hyperlink" Target="http://www.rusteaco.ru/shop/product/21481079/" TargetMode="External"/><Relationship Id="rId263" Type="http://schemas.openxmlformats.org/officeDocument/2006/relationships/hyperlink" Target="http://www.rusteaco.ru/shop/product/27296054/" TargetMode="External"/><Relationship Id="rId284" Type="http://schemas.openxmlformats.org/officeDocument/2006/relationships/hyperlink" Target="http://www.rusteaco.ru/shop/product/23060013/" TargetMode="External"/><Relationship Id="rId319" Type="http://schemas.openxmlformats.org/officeDocument/2006/relationships/hyperlink" Target="http://www.rusteaco.ru/shop/product/25295007/" TargetMode="External"/><Relationship Id="rId37" Type="http://schemas.openxmlformats.org/officeDocument/2006/relationships/hyperlink" Target="http://www.rusteaco.ru/shop/product/26889020/" TargetMode="External"/><Relationship Id="rId58" Type="http://schemas.openxmlformats.org/officeDocument/2006/relationships/hyperlink" Target="http://www.rusteaco.ru/shop/product/23462091/" TargetMode="External"/><Relationship Id="rId79" Type="http://schemas.openxmlformats.org/officeDocument/2006/relationships/hyperlink" Target="http://www.rusteaco.ru/shop/product/20669084/" TargetMode="External"/><Relationship Id="rId102" Type="http://schemas.openxmlformats.org/officeDocument/2006/relationships/hyperlink" Target="http://www.rusteaco.ru/shop/product/20669009/" TargetMode="External"/><Relationship Id="rId123" Type="http://schemas.openxmlformats.org/officeDocument/2006/relationships/hyperlink" Target="http://www.rusteaco.ru/shop/product/28061005/" TargetMode="External"/><Relationship Id="rId144" Type="http://schemas.openxmlformats.org/officeDocument/2006/relationships/hyperlink" Target="http://www.rusteaco.ru/shop/product/29262113/" TargetMode="External"/><Relationship Id="rId330" Type="http://schemas.openxmlformats.org/officeDocument/2006/relationships/hyperlink" Target="http://www.rusteaco.ru/shop/product/28885002/" TargetMode="External"/><Relationship Id="rId90" Type="http://schemas.openxmlformats.org/officeDocument/2006/relationships/hyperlink" Target="http://www.rusteaco.ru/shop/product/20669113/" TargetMode="External"/><Relationship Id="rId165" Type="http://schemas.openxmlformats.org/officeDocument/2006/relationships/hyperlink" Target="http://www.rusteaco.ru/shop/product/29262128/" TargetMode="External"/><Relationship Id="rId186" Type="http://schemas.openxmlformats.org/officeDocument/2006/relationships/hyperlink" Target="http://www.rusteaco.ru/shop/product/20461019/" TargetMode="External"/><Relationship Id="rId351" Type="http://schemas.openxmlformats.org/officeDocument/2006/relationships/hyperlink" Target="http://www.rusteaco.ru/shop/product/23666411/" TargetMode="External"/><Relationship Id="rId372" Type="http://schemas.openxmlformats.org/officeDocument/2006/relationships/hyperlink" Target="http://www.rusteaco.ru/shop/product/23666431/" TargetMode="External"/><Relationship Id="rId393" Type="http://schemas.openxmlformats.org/officeDocument/2006/relationships/hyperlink" Target="http://www.rusteaco.ru/shop/product/23880001/" TargetMode="External"/><Relationship Id="rId211" Type="http://schemas.openxmlformats.org/officeDocument/2006/relationships/hyperlink" Target="http://www.rusteaco.ru/shop/product/22275064/" TargetMode="External"/><Relationship Id="rId232" Type="http://schemas.openxmlformats.org/officeDocument/2006/relationships/hyperlink" Target="http://www.rusteaco.ru/shop/product/21481105/" TargetMode="External"/><Relationship Id="rId253" Type="http://schemas.openxmlformats.org/officeDocument/2006/relationships/hyperlink" Target="http://www.rusteaco.ru/shop/product/28262020/" TargetMode="External"/><Relationship Id="rId274" Type="http://schemas.openxmlformats.org/officeDocument/2006/relationships/hyperlink" Target="http://www.rusteaco.ru/shop/product/27860017/" TargetMode="External"/><Relationship Id="rId295" Type="http://schemas.openxmlformats.org/officeDocument/2006/relationships/hyperlink" Target="http://www.rusteaco.ru/shop/product/25295051/" TargetMode="External"/><Relationship Id="rId309" Type="http://schemas.openxmlformats.org/officeDocument/2006/relationships/hyperlink" Target="http://www.rusteaco.ru/shop/product/25295053/" TargetMode="External"/><Relationship Id="rId27" Type="http://schemas.openxmlformats.org/officeDocument/2006/relationships/hyperlink" Target="http://www.rusteaco.ru/shop/product/26890008/" TargetMode="External"/><Relationship Id="rId48" Type="http://schemas.openxmlformats.org/officeDocument/2006/relationships/hyperlink" Target="http://www.rusteaco.ru/shop/product/24862045/" TargetMode="External"/><Relationship Id="rId69" Type="http://schemas.openxmlformats.org/officeDocument/2006/relationships/hyperlink" Target="http://www.rusteaco.ru/shop/product/23462104/" TargetMode="External"/><Relationship Id="rId113" Type="http://schemas.openxmlformats.org/officeDocument/2006/relationships/hyperlink" Target="http://www.rusteaco.ru/shop/product/20669028/" TargetMode="External"/><Relationship Id="rId134" Type="http://schemas.openxmlformats.org/officeDocument/2006/relationships/hyperlink" Target="http://www.rusteaco.ru/shop/product/29261013/" TargetMode="External"/><Relationship Id="rId320" Type="http://schemas.openxmlformats.org/officeDocument/2006/relationships/hyperlink" Target="http://www.rusteaco.ru/shop/product/25295006/" TargetMode="External"/><Relationship Id="rId80" Type="http://schemas.openxmlformats.org/officeDocument/2006/relationships/hyperlink" Target="http://www.rusteaco.ru/shop/product/20669145/" TargetMode="External"/><Relationship Id="rId155" Type="http://schemas.openxmlformats.org/officeDocument/2006/relationships/hyperlink" Target="http://www.rusteaco.ru/shop/product/29262136/" TargetMode="External"/><Relationship Id="rId176" Type="http://schemas.openxmlformats.org/officeDocument/2006/relationships/hyperlink" Target="http://www.rusteaco.ru/shop/product/29262041/" TargetMode="External"/><Relationship Id="rId197" Type="http://schemas.openxmlformats.org/officeDocument/2006/relationships/hyperlink" Target="http://www.rusteaco.ru/shop/product/20460046/" TargetMode="External"/><Relationship Id="rId341" Type="http://schemas.openxmlformats.org/officeDocument/2006/relationships/hyperlink" Target="http://www.rusteaco.ru/shop/product/23666416/" TargetMode="External"/><Relationship Id="rId362" Type="http://schemas.openxmlformats.org/officeDocument/2006/relationships/hyperlink" Target="http://www.rusteaco.ru/shop/product/23666388/" TargetMode="External"/><Relationship Id="rId383" Type="http://schemas.openxmlformats.org/officeDocument/2006/relationships/hyperlink" Target="http://www.rusteaco.ru/shop/product/23666442/" TargetMode="External"/><Relationship Id="rId201" Type="http://schemas.openxmlformats.org/officeDocument/2006/relationships/hyperlink" Target="http://www.rusteaco.ru/shop/product/20460036/" TargetMode="External"/><Relationship Id="rId222" Type="http://schemas.openxmlformats.org/officeDocument/2006/relationships/hyperlink" Target="http://www.rusteaco.ru/shop/product/21481036/" TargetMode="External"/><Relationship Id="rId243" Type="http://schemas.openxmlformats.org/officeDocument/2006/relationships/hyperlink" Target="http://www.rusteaco.ru/shop/product/21481025/" TargetMode="External"/><Relationship Id="rId264" Type="http://schemas.openxmlformats.org/officeDocument/2006/relationships/hyperlink" Target="http://www.rusteaco.ru/shop/product/27296048/" TargetMode="External"/><Relationship Id="rId285" Type="http://schemas.openxmlformats.org/officeDocument/2006/relationships/hyperlink" Target="http://www.rusteaco.ru/shop/product/28885043/" TargetMode="External"/><Relationship Id="rId17" Type="http://schemas.openxmlformats.org/officeDocument/2006/relationships/hyperlink" Target="http://www.rusteaco.ru/shop/product/24062002/" TargetMode="External"/><Relationship Id="rId38" Type="http://schemas.openxmlformats.org/officeDocument/2006/relationships/hyperlink" Target="http://www.rusteaco.ru/shop/product/26892025/" TargetMode="External"/><Relationship Id="rId59" Type="http://schemas.openxmlformats.org/officeDocument/2006/relationships/hyperlink" Target="http://www.rusteaco.ru/shop/product/24862028/" TargetMode="External"/><Relationship Id="rId103" Type="http://schemas.openxmlformats.org/officeDocument/2006/relationships/hyperlink" Target="http://www.rusteaco.ru/shop/product/20669141/" TargetMode="External"/><Relationship Id="rId124" Type="http://schemas.openxmlformats.org/officeDocument/2006/relationships/hyperlink" Target="http://www.rusteaco.ru/shop/product/22676036/" TargetMode="External"/><Relationship Id="rId310" Type="http://schemas.openxmlformats.org/officeDocument/2006/relationships/hyperlink" Target="http://www.rusteaco.ru/shop/product/25295054/" TargetMode="External"/><Relationship Id="rId70" Type="http://schemas.openxmlformats.org/officeDocument/2006/relationships/hyperlink" Target="http://www.rusteaco.ru/shop/product/24862037/" TargetMode="External"/><Relationship Id="rId91" Type="http://schemas.openxmlformats.org/officeDocument/2006/relationships/hyperlink" Target="http://www.rusteaco.ru/shop/product/20669078/" TargetMode="External"/><Relationship Id="rId145" Type="http://schemas.openxmlformats.org/officeDocument/2006/relationships/hyperlink" Target="http://www.rusteaco.ru/shop/product/29262111/" TargetMode="External"/><Relationship Id="rId166" Type="http://schemas.openxmlformats.org/officeDocument/2006/relationships/hyperlink" Target="http://www.rusteaco.ru/shop/product/29262129/" TargetMode="External"/><Relationship Id="rId187" Type="http://schemas.openxmlformats.org/officeDocument/2006/relationships/hyperlink" Target="http://www.rusteaco.ru/shop/product/20461021/" TargetMode="External"/><Relationship Id="rId331" Type="http://schemas.openxmlformats.org/officeDocument/2006/relationships/hyperlink" Target="http://www.rusteaco.ru/shop/product/27293002/" TargetMode="External"/><Relationship Id="rId352" Type="http://schemas.openxmlformats.org/officeDocument/2006/relationships/hyperlink" Target="http://www.rusteaco.ru/shop/product/23666014/" TargetMode="External"/><Relationship Id="rId373" Type="http://schemas.openxmlformats.org/officeDocument/2006/relationships/hyperlink" Target="http://www.rusteaco.ru/shop/product/23666434/" TargetMode="External"/><Relationship Id="rId394" Type="http://schemas.openxmlformats.org/officeDocument/2006/relationships/printerSettings" Target="../printerSettings/printerSettings7.bin"/><Relationship Id="rId1" Type="http://schemas.openxmlformats.org/officeDocument/2006/relationships/hyperlink" Target="http://www.rusteaco.ru/shop/product/21481147/" TargetMode="External"/><Relationship Id="rId212" Type="http://schemas.openxmlformats.org/officeDocument/2006/relationships/hyperlink" Target="http://www.rusteaco.ru/shop/product/22275065/" TargetMode="External"/><Relationship Id="rId233" Type="http://schemas.openxmlformats.org/officeDocument/2006/relationships/hyperlink" Target="http://www.rusteaco.ru/shop/product/21481064/" TargetMode="External"/><Relationship Id="rId254" Type="http://schemas.openxmlformats.org/officeDocument/2006/relationships/hyperlink" Target="http://www.rusteaco.ru/shop/product/28272007/" TargetMode="External"/><Relationship Id="rId28" Type="http://schemas.openxmlformats.org/officeDocument/2006/relationships/hyperlink" Target="http://www.rusteaco.ru/shop/product/26890012/" TargetMode="External"/><Relationship Id="rId49" Type="http://schemas.openxmlformats.org/officeDocument/2006/relationships/hyperlink" Target="http://www.rusteaco.ru/shop/product/23462070/" TargetMode="External"/><Relationship Id="rId114" Type="http://schemas.openxmlformats.org/officeDocument/2006/relationships/hyperlink" Target="http://www.rusteaco.ru/shop/product/20669034/" TargetMode="External"/><Relationship Id="rId275" Type="http://schemas.openxmlformats.org/officeDocument/2006/relationships/hyperlink" Target="http://www.rusteaco.ru/shop/product/27860015/" TargetMode="External"/><Relationship Id="rId296" Type="http://schemas.openxmlformats.org/officeDocument/2006/relationships/hyperlink" Target="http://www.rusteaco.ru/shop/product/25295036/" TargetMode="External"/><Relationship Id="rId300" Type="http://schemas.openxmlformats.org/officeDocument/2006/relationships/hyperlink" Target="http://www.rusteaco.ru/shop/product/25295015/" TargetMode="External"/><Relationship Id="rId60" Type="http://schemas.openxmlformats.org/officeDocument/2006/relationships/hyperlink" Target="http://www.rusteaco.ru/shop/product/24862013/" TargetMode="External"/><Relationship Id="rId81" Type="http://schemas.openxmlformats.org/officeDocument/2006/relationships/hyperlink" Target="http://www.rusteaco.ru/shop/product/20669129/" TargetMode="External"/><Relationship Id="rId135" Type="http://schemas.openxmlformats.org/officeDocument/2006/relationships/hyperlink" Target="http://www.rusteaco.ru/shop/product/29262019/" TargetMode="External"/><Relationship Id="rId156" Type="http://schemas.openxmlformats.org/officeDocument/2006/relationships/hyperlink" Target="http://www.rusteaco.ru/shop/product/29262145/" TargetMode="External"/><Relationship Id="rId177" Type="http://schemas.openxmlformats.org/officeDocument/2006/relationships/hyperlink" Target="http://www.rusteaco.ru/shop/product/29262042/" TargetMode="External"/><Relationship Id="rId198" Type="http://schemas.openxmlformats.org/officeDocument/2006/relationships/hyperlink" Target="http://www.rusteaco.ru/shop/product/20460044/" TargetMode="External"/><Relationship Id="rId321" Type="http://schemas.openxmlformats.org/officeDocument/2006/relationships/hyperlink" Target="http://www.rusteaco.ru/shop/product/23666426/" TargetMode="External"/><Relationship Id="rId342" Type="http://schemas.openxmlformats.org/officeDocument/2006/relationships/hyperlink" Target="http://www.rusteaco.ru/shop/product/23666386/" TargetMode="External"/><Relationship Id="rId363" Type="http://schemas.openxmlformats.org/officeDocument/2006/relationships/hyperlink" Target="http://www.rusteaco.ru/shop/product/23666358/" TargetMode="External"/><Relationship Id="rId384" Type="http://schemas.openxmlformats.org/officeDocument/2006/relationships/hyperlink" Target="http://www.rusteaco.ru/shop/product/23666367/" TargetMode="External"/><Relationship Id="rId202" Type="http://schemas.openxmlformats.org/officeDocument/2006/relationships/hyperlink" Target="http://www.rusteaco.ru/shop/product/22275053/" TargetMode="External"/><Relationship Id="rId223" Type="http://schemas.openxmlformats.org/officeDocument/2006/relationships/hyperlink" Target="http://www.rusteaco.ru/shop/product/21481148/" TargetMode="External"/><Relationship Id="rId244" Type="http://schemas.openxmlformats.org/officeDocument/2006/relationships/hyperlink" Target="http://www.rusteaco.ru/shop/product/21481170/" TargetMode="External"/><Relationship Id="rId18" Type="http://schemas.openxmlformats.org/officeDocument/2006/relationships/hyperlink" Target="http://www.rusteaco.ru/shop/product/24062003/" TargetMode="External"/><Relationship Id="rId39" Type="http://schemas.openxmlformats.org/officeDocument/2006/relationships/hyperlink" Target="http://www.rusteaco.ru/shop/product/26892022/" TargetMode="External"/><Relationship Id="rId265" Type="http://schemas.openxmlformats.org/officeDocument/2006/relationships/hyperlink" Target="http://www.rusteaco.ru/shop/product/27296046/" TargetMode="External"/><Relationship Id="rId286" Type="http://schemas.openxmlformats.org/officeDocument/2006/relationships/hyperlink" Target="http://www.rusteaco.ru/shop/product/22685004/" TargetMode="External"/><Relationship Id="rId50" Type="http://schemas.openxmlformats.org/officeDocument/2006/relationships/hyperlink" Target="http://www.rusteaco.ru/shop/product/23462069/" TargetMode="External"/><Relationship Id="rId104" Type="http://schemas.openxmlformats.org/officeDocument/2006/relationships/hyperlink" Target="http://www.rusteaco.ru/shop/product/20669029/" TargetMode="External"/><Relationship Id="rId125" Type="http://schemas.openxmlformats.org/officeDocument/2006/relationships/hyperlink" Target="http://www.rusteaco.ru/shop/product/22676048/" TargetMode="External"/><Relationship Id="rId146" Type="http://schemas.openxmlformats.org/officeDocument/2006/relationships/hyperlink" Target="http://www.rusteaco.ru/shop/product/29262133/" TargetMode="External"/><Relationship Id="rId167" Type="http://schemas.openxmlformats.org/officeDocument/2006/relationships/hyperlink" Target="http://www.rusteaco.ru/shop/product/29262089/" TargetMode="External"/><Relationship Id="rId188" Type="http://schemas.openxmlformats.org/officeDocument/2006/relationships/hyperlink" Target="http://www.rusteaco.ru/shop/product/20460023/" TargetMode="External"/><Relationship Id="rId311" Type="http://schemas.openxmlformats.org/officeDocument/2006/relationships/hyperlink" Target="http://www.rusteaco.ru/shop/product/25295055/" TargetMode="External"/><Relationship Id="rId332" Type="http://schemas.openxmlformats.org/officeDocument/2006/relationships/hyperlink" Target="http://www.rusteaco.ru/shop/product/27293001/" TargetMode="External"/><Relationship Id="rId353" Type="http://schemas.openxmlformats.org/officeDocument/2006/relationships/hyperlink" Target="http://www.rusteaco.ru/shop/product/23666013/" TargetMode="External"/><Relationship Id="rId374" Type="http://schemas.openxmlformats.org/officeDocument/2006/relationships/hyperlink" Target="http://www.rusteaco.ru/shop/product/23666430/" TargetMode="External"/><Relationship Id="rId395" Type="http://schemas.openxmlformats.org/officeDocument/2006/relationships/drawing" Target="../drawings/drawing7.xml"/><Relationship Id="rId71" Type="http://schemas.openxmlformats.org/officeDocument/2006/relationships/hyperlink" Target="http://www.rusteaco.ru/shop/product/24862016/" TargetMode="External"/><Relationship Id="rId92" Type="http://schemas.openxmlformats.org/officeDocument/2006/relationships/hyperlink" Target="http://www.rusteaco.ru/shop/product/20669111/" TargetMode="External"/><Relationship Id="rId213" Type="http://schemas.openxmlformats.org/officeDocument/2006/relationships/hyperlink" Target="http://www.rusteaco.ru/shop/product/22275063/" TargetMode="External"/><Relationship Id="rId234" Type="http://schemas.openxmlformats.org/officeDocument/2006/relationships/hyperlink" Target="http://www.rusteaco.ru/shop/product/21481066/" TargetMode="External"/><Relationship Id="rId2" Type="http://schemas.openxmlformats.org/officeDocument/2006/relationships/hyperlink" Target="http://www.rusteaco.ru/shop/product/21481146/" TargetMode="External"/><Relationship Id="rId29" Type="http://schemas.openxmlformats.org/officeDocument/2006/relationships/hyperlink" Target="http://www.rusteaco.ru/shop/product/26890013/" TargetMode="External"/><Relationship Id="rId255" Type="http://schemas.openxmlformats.org/officeDocument/2006/relationships/hyperlink" Target="http://www.rusteaco.ru/shop/product/28262009/" TargetMode="External"/><Relationship Id="rId276" Type="http://schemas.openxmlformats.org/officeDocument/2006/relationships/hyperlink" Target="http://www.rusteaco.ru/shop/product/27860018/" TargetMode="External"/><Relationship Id="rId297" Type="http://schemas.openxmlformats.org/officeDocument/2006/relationships/hyperlink" Target="http://www.rusteaco.ru/shop/product/25295043/" TargetMode="External"/><Relationship Id="rId40" Type="http://schemas.openxmlformats.org/officeDocument/2006/relationships/hyperlink" Target="http://www.rusteaco.ru/shop/product/23462001/" TargetMode="External"/><Relationship Id="rId115" Type="http://schemas.openxmlformats.org/officeDocument/2006/relationships/hyperlink" Target="http://www.rusteaco.ru/shop/product/20669104/" TargetMode="External"/><Relationship Id="rId136" Type="http://schemas.openxmlformats.org/officeDocument/2006/relationships/hyperlink" Target="http://www.rusteaco.ru/shop/product/29262144/" TargetMode="External"/><Relationship Id="rId157" Type="http://schemas.openxmlformats.org/officeDocument/2006/relationships/hyperlink" Target="http://www.rusteaco.ru/shop/product/29262146/" TargetMode="External"/><Relationship Id="rId178" Type="http://schemas.openxmlformats.org/officeDocument/2006/relationships/hyperlink" Target="http://www.rusteaco.ru/shop/product/29262043/" TargetMode="External"/><Relationship Id="rId301" Type="http://schemas.openxmlformats.org/officeDocument/2006/relationships/hyperlink" Target="http://www.rusteaco.ru/shop/product/25295029/" TargetMode="External"/><Relationship Id="rId322" Type="http://schemas.openxmlformats.org/officeDocument/2006/relationships/hyperlink" Target="http://www.rusteaco.ru/shop/product/23666423/" TargetMode="External"/><Relationship Id="rId343" Type="http://schemas.openxmlformats.org/officeDocument/2006/relationships/hyperlink" Target="http://www.rusteaco.ru/shop/product/23666428/" TargetMode="External"/><Relationship Id="rId364" Type="http://schemas.openxmlformats.org/officeDocument/2006/relationships/hyperlink" Target="http://www.rusteaco.ru/shop/product/23666109/" TargetMode="External"/><Relationship Id="rId61" Type="http://schemas.openxmlformats.org/officeDocument/2006/relationships/hyperlink" Target="http://www.rusteaco.ru/shop/product/24862017/" TargetMode="External"/><Relationship Id="rId82" Type="http://schemas.openxmlformats.org/officeDocument/2006/relationships/hyperlink" Target="http://www.rusteaco.ru/shop/product/20669001/" TargetMode="External"/><Relationship Id="rId199" Type="http://schemas.openxmlformats.org/officeDocument/2006/relationships/hyperlink" Target="http://www.rusteaco.ru/shop/product/20460041/" TargetMode="External"/><Relationship Id="rId203" Type="http://schemas.openxmlformats.org/officeDocument/2006/relationships/hyperlink" Target="http://www.rusteaco.ru/shop/product/22275032/" TargetMode="External"/><Relationship Id="rId385" Type="http://schemas.openxmlformats.org/officeDocument/2006/relationships/hyperlink" Target="http://www.rusteaco.ru/shop/product/23666282/" TargetMode="External"/><Relationship Id="rId19" Type="http://schemas.openxmlformats.org/officeDocument/2006/relationships/hyperlink" Target="http://www.rusteaco.ru/shop/product/24062019/" TargetMode="External"/><Relationship Id="rId224" Type="http://schemas.openxmlformats.org/officeDocument/2006/relationships/hyperlink" Target="http://www.rusteaco.ru/shop/product/21481044/" TargetMode="External"/><Relationship Id="rId245" Type="http://schemas.openxmlformats.org/officeDocument/2006/relationships/hyperlink" Target="http://www.rusteaco.ru/shop/product/21481169/" TargetMode="External"/><Relationship Id="rId266" Type="http://schemas.openxmlformats.org/officeDocument/2006/relationships/hyperlink" Target="http://www.rusteaco.ru/shop/product/27296042/" TargetMode="External"/><Relationship Id="rId287" Type="http://schemas.openxmlformats.org/officeDocument/2006/relationships/hyperlink" Target="http://www.rusteaco.ru/shop/product/28885042/" TargetMode="External"/><Relationship Id="rId30" Type="http://schemas.openxmlformats.org/officeDocument/2006/relationships/hyperlink" Target="http://www.rusteaco.ru/shop/product/26890011/" TargetMode="External"/><Relationship Id="rId105" Type="http://schemas.openxmlformats.org/officeDocument/2006/relationships/hyperlink" Target="http://www.rusteaco.ru/shop/product/20669116/" TargetMode="External"/><Relationship Id="rId126" Type="http://schemas.openxmlformats.org/officeDocument/2006/relationships/hyperlink" Target="http://www.rusteaco.ru/shop/product/22676034/" TargetMode="External"/><Relationship Id="rId147" Type="http://schemas.openxmlformats.org/officeDocument/2006/relationships/hyperlink" Target="http://www.rusteaco.ru/shop/product/29262134/" TargetMode="External"/><Relationship Id="rId168" Type="http://schemas.openxmlformats.org/officeDocument/2006/relationships/hyperlink" Target="http://www.rusteaco.ru/shop/product/29262090/" TargetMode="External"/><Relationship Id="rId312" Type="http://schemas.openxmlformats.org/officeDocument/2006/relationships/hyperlink" Target="http://www.rusteaco.ru/shop/product/25295056/" TargetMode="External"/><Relationship Id="rId333" Type="http://schemas.openxmlformats.org/officeDocument/2006/relationships/hyperlink" Target="http://www.rusteaco.ru/shop/product/23666435/" TargetMode="External"/><Relationship Id="rId354" Type="http://schemas.openxmlformats.org/officeDocument/2006/relationships/hyperlink" Target="http://www.rusteaco.ru/shop/product/23666015/" TargetMode="External"/><Relationship Id="rId51" Type="http://schemas.openxmlformats.org/officeDocument/2006/relationships/hyperlink" Target="http://www.rusteaco.ru/shop/product/24862039/" TargetMode="External"/><Relationship Id="rId72" Type="http://schemas.openxmlformats.org/officeDocument/2006/relationships/hyperlink" Target="http://www.rusteaco.ru/shop/product/24862034/" TargetMode="External"/><Relationship Id="rId93" Type="http://schemas.openxmlformats.org/officeDocument/2006/relationships/hyperlink" Target="http://www.rusteaco.ru/shop/product/20669035/" TargetMode="External"/><Relationship Id="rId189" Type="http://schemas.openxmlformats.org/officeDocument/2006/relationships/hyperlink" Target="http://www.rusteaco.ru/shop/product/20461024/" TargetMode="External"/><Relationship Id="rId375" Type="http://schemas.openxmlformats.org/officeDocument/2006/relationships/hyperlink" Target="http://www.rusteaco.ru/shop/product/23666439/" TargetMode="External"/><Relationship Id="rId3" Type="http://schemas.openxmlformats.org/officeDocument/2006/relationships/hyperlink" Target="http://www.rusteaco.ru/shop/product/24680007/" TargetMode="External"/><Relationship Id="rId214" Type="http://schemas.openxmlformats.org/officeDocument/2006/relationships/hyperlink" Target="http://www.rusteaco.ru/shop/product/21466002/" TargetMode="External"/><Relationship Id="rId235" Type="http://schemas.openxmlformats.org/officeDocument/2006/relationships/hyperlink" Target="http://www.rusteaco.ru/shop/product/21481153/" TargetMode="External"/><Relationship Id="rId256" Type="http://schemas.openxmlformats.org/officeDocument/2006/relationships/hyperlink" Target="http://www.rusteaco.ru/shop/product/28272011/" TargetMode="External"/><Relationship Id="rId277" Type="http://schemas.openxmlformats.org/officeDocument/2006/relationships/hyperlink" Target="http://www.rusteaco.ru/shop/product/27295004/" TargetMode="External"/><Relationship Id="rId298" Type="http://schemas.openxmlformats.org/officeDocument/2006/relationships/hyperlink" Target="http://www.rusteaco.ru/shop/product/25295042/" TargetMode="External"/><Relationship Id="rId116" Type="http://schemas.openxmlformats.org/officeDocument/2006/relationships/hyperlink" Target="http://www.rusteaco.ru/shop/product/20669020/" TargetMode="External"/><Relationship Id="rId137" Type="http://schemas.openxmlformats.org/officeDocument/2006/relationships/hyperlink" Target="http://www.rusteaco.ru/shop/product/29262143/" TargetMode="External"/><Relationship Id="rId158" Type="http://schemas.openxmlformats.org/officeDocument/2006/relationships/hyperlink" Target="http://www.rusteaco.ru/shop/product/29262147/" TargetMode="External"/><Relationship Id="rId302" Type="http://schemas.openxmlformats.org/officeDocument/2006/relationships/hyperlink" Target="http://www.rusteaco.ru/shop/product/25295003/" TargetMode="External"/><Relationship Id="rId323" Type="http://schemas.openxmlformats.org/officeDocument/2006/relationships/hyperlink" Target="http://www.rusteaco.ru/shop/product/23666362/" TargetMode="External"/><Relationship Id="rId344" Type="http://schemas.openxmlformats.org/officeDocument/2006/relationships/hyperlink" Target="http://www.rusteaco.ru/shop/product/23666359/" TargetMode="External"/><Relationship Id="rId20" Type="http://schemas.openxmlformats.org/officeDocument/2006/relationships/hyperlink" Target="http://www.rusteaco.ru/shop/product/24062015/" TargetMode="External"/><Relationship Id="rId41" Type="http://schemas.openxmlformats.org/officeDocument/2006/relationships/hyperlink" Target="http://www.rusteaco.ru/shop/product/23462003/" TargetMode="External"/><Relationship Id="rId62" Type="http://schemas.openxmlformats.org/officeDocument/2006/relationships/hyperlink" Target="http://www.rusteaco.ru/shop/product/23462023/" TargetMode="External"/><Relationship Id="rId83" Type="http://schemas.openxmlformats.org/officeDocument/2006/relationships/hyperlink" Target="http://www.rusteaco.ru/shop/product/20669146/" TargetMode="External"/><Relationship Id="rId179" Type="http://schemas.openxmlformats.org/officeDocument/2006/relationships/hyperlink" Target="http://www.rusteaco.ru/shop/product/29262139/" TargetMode="External"/><Relationship Id="rId365" Type="http://schemas.openxmlformats.org/officeDocument/2006/relationships/hyperlink" Target="http://www.rusteaco.ru/shop/product/23666009/" TargetMode="External"/><Relationship Id="rId386" Type="http://schemas.openxmlformats.org/officeDocument/2006/relationships/hyperlink" Target="http://www.rusteaco.ru/shop/product/23666440/" TargetMode="External"/><Relationship Id="rId190" Type="http://schemas.openxmlformats.org/officeDocument/2006/relationships/hyperlink" Target="http://www.rusteaco.ru/shop/product/20460047/" TargetMode="External"/><Relationship Id="rId204" Type="http://schemas.openxmlformats.org/officeDocument/2006/relationships/hyperlink" Target="http://www.rusteaco.ru/shop/product/22275055/" TargetMode="External"/><Relationship Id="rId225" Type="http://schemas.openxmlformats.org/officeDocument/2006/relationships/hyperlink" Target="http://www.rusteaco.ru/shop/product/21481141/" TargetMode="External"/><Relationship Id="rId246" Type="http://schemas.openxmlformats.org/officeDocument/2006/relationships/hyperlink" Target="http://www.rusteaco.ru/shop/product/21481091/" TargetMode="External"/><Relationship Id="rId267" Type="http://schemas.openxmlformats.org/officeDocument/2006/relationships/hyperlink" Target="http://www.rusteaco.ru/shop/product/27296040/" TargetMode="External"/><Relationship Id="rId288" Type="http://schemas.openxmlformats.org/officeDocument/2006/relationships/hyperlink" Target="http://www.rusteaco.ru/shop/product/28885047/" TargetMode="External"/><Relationship Id="rId106" Type="http://schemas.openxmlformats.org/officeDocument/2006/relationships/hyperlink" Target="http://www.rusteaco.ru/shop/product/20669109/" TargetMode="External"/><Relationship Id="rId127" Type="http://schemas.openxmlformats.org/officeDocument/2006/relationships/hyperlink" Target="http://www.rusteaco.ru/shop/product/22676042/" TargetMode="External"/><Relationship Id="rId313" Type="http://schemas.openxmlformats.org/officeDocument/2006/relationships/hyperlink" Target="http://www.rusteaco.ru/shop/product/25295041/" TargetMode="External"/><Relationship Id="rId10" Type="http://schemas.openxmlformats.org/officeDocument/2006/relationships/hyperlink" Target="http://www.rusteaco.ru/shop/product/28668029/" TargetMode="External"/><Relationship Id="rId31" Type="http://schemas.openxmlformats.org/officeDocument/2006/relationships/hyperlink" Target="http://www.rusteaco.ru/shop/product/26890010/" TargetMode="External"/><Relationship Id="rId52" Type="http://schemas.openxmlformats.org/officeDocument/2006/relationships/hyperlink" Target="http://www.rusteaco.ru/shop/product/24862040/" TargetMode="External"/><Relationship Id="rId73" Type="http://schemas.openxmlformats.org/officeDocument/2006/relationships/hyperlink" Target="http://www.rusteaco.ru/shop/product/24862035/" TargetMode="External"/><Relationship Id="rId94" Type="http://schemas.openxmlformats.org/officeDocument/2006/relationships/hyperlink" Target="http://www.rusteaco.ru/shop/product/20669103/" TargetMode="External"/><Relationship Id="rId148" Type="http://schemas.openxmlformats.org/officeDocument/2006/relationships/hyperlink" Target="http://www.rusteaco.ru/shop/product/29262142/" TargetMode="External"/><Relationship Id="rId169" Type="http://schemas.openxmlformats.org/officeDocument/2006/relationships/hyperlink" Target="http://www.rusteaco.ru/shop/product/29262123/" TargetMode="External"/><Relationship Id="rId334" Type="http://schemas.openxmlformats.org/officeDocument/2006/relationships/hyperlink" Target="http://www.rusteaco.ru/shop/product/23666432/" TargetMode="External"/><Relationship Id="rId355" Type="http://schemas.openxmlformats.org/officeDocument/2006/relationships/hyperlink" Target="http://www.rusteaco.ru/shop/product/23666010/" TargetMode="External"/><Relationship Id="rId376" Type="http://schemas.openxmlformats.org/officeDocument/2006/relationships/hyperlink" Target="http://www.rusteaco.ru/shop/product/23666437/" TargetMode="External"/><Relationship Id="rId4" Type="http://schemas.openxmlformats.org/officeDocument/2006/relationships/hyperlink" Target="http://www.rusteaco.ru/shop/product/21066107/" TargetMode="External"/><Relationship Id="rId180" Type="http://schemas.openxmlformats.org/officeDocument/2006/relationships/hyperlink" Target="http://www.rusteaco.ru/shop/product/29262138/" TargetMode="External"/><Relationship Id="rId215" Type="http://schemas.openxmlformats.org/officeDocument/2006/relationships/hyperlink" Target="http://www.rusteaco.ru/shop/product/21481147/" TargetMode="External"/><Relationship Id="rId236" Type="http://schemas.openxmlformats.org/officeDocument/2006/relationships/hyperlink" Target="http://www.rusteaco.ru/shop/product/21481167/" TargetMode="External"/><Relationship Id="rId257" Type="http://schemas.openxmlformats.org/officeDocument/2006/relationships/hyperlink" Target="http://www.rusteaco.ru/shop/product/28272039/" TargetMode="External"/><Relationship Id="rId278" Type="http://schemas.openxmlformats.org/officeDocument/2006/relationships/hyperlink" Target="http://www.rusteaco.ru/shop/product/27693003/" TargetMode="External"/><Relationship Id="rId303" Type="http://schemas.openxmlformats.org/officeDocument/2006/relationships/hyperlink" Target="http://www.rusteaco.ru/shop/product/25295002/" TargetMode="External"/><Relationship Id="rId42" Type="http://schemas.openxmlformats.org/officeDocument/2006/relationships/hyperlink" Target="http://www.rusteaco.ru/shop/product/23462002/" TargetMode="External"/><Relationship Id="rId84" Type="http://schemas.openxmlformats.org/officeDocument/2006/relationships/hyperlink" Target="http://www.rusteaco.ru/shop/product/20669003/" TargetMode="External"/><Relationship Id="rId138" Type="http://schemas.openxmlformats.org/officeDocument/2006/relationships/hyperlink" Target="http://www.rusteaco.ru/shop/product/29262132/" TargetMode="External"/><Relationship Id="rId345" Type="http://schemas.openxmlformats.org/officeDocument/2006/relationships/hyperlink" Target="http://www.rusteaco.ru/shop/product/23666361/" TargetMode="External"/><Relationship Id="rId387" Type="http://schemas.openxmlformats.org/officeDocument/2006/relationships/hyperlink" Target="http://www.rusteaco.ru/shop/product/23666155/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rusteaco.ru/shop/product/23480300/" TargetMode="External"/><Relationship Id="rId21" Type="http://schemas.openxmlformats.org/officeDocument/2006/relationships/hyperlink" Target="http://www.rusteaco.ru/shop/product/26687024/" TargetMode="External"/><Relationship Id="rId42" Type="http://schemas.openxmlformats.org/officeDocument/2006/relationships/hyperlink" Target="http://www.rusteaco.ru/shop/product/23666002/" TargetMode="External"/><Relationship Id="rId63" Type="http://schemas.openxmlformats.org/officeDocument/2006/relationships/hyperlink" Target="http://www.rusteaco.ru/shop/product/23480232/" TargetMode="External"/><Relationship Id="rId84" Type="http://schemas.openxmlformats.org/officeDocument/2006/relationships/hyperlink" Target="http://www.rusteaco.ru/shop/product/7780005/" TargetMode="External"/><Relationship Id="rId138" Type="http://schemas.openxmlformats.org/officeDocument/2006/relationships/hyperlink" Target="http://www.rusteaco.ru/shop/product/23480457/" TargetMode="External"/><Relationship Id="rId159" Type="http://schemas.openxmlformats.org/officeDocument/2006/relationships/hyperlink" Target="http://www.rusteaco.ru/shop/product/23480723/" TargetMode="External"/><Relationship Id="rId170" Type="http://schemas.openxmlformats.org/officeDocument/2006/relationships/hyperlink" Target="http://www.rusteaco.ru/shop/product/23480714/" TargetMode="External"/><Relationship Id="rId191" Type="http://schemas.openxmlformats.org/officeDocument/2006/relationships/hyperlink" Target="http://www.rusteaco.ru/shop/product/23480220-1/" TargetMode="External"/><Relationship Id="rId205" Type="http://schemas.openxmlformats.org/officeDocument/2006/relationships/hyperlink" Target="http://www.rusteaco.ru/shop/product/9907125/" TargetMode="External"/><Relationship Id="rId107" Type="http://schemas.openxmlformats.org/officeDocument/2006/relationships/hyperlink" Target="http://www.rusteaco.ru/shop/product/23480901/" TargetMode="External"/><Relationship Id="rId11" Type="http://schemas.openxmlformats.org/officeDocument/2006/relationships/hyperlink" Target="http://www.rusteaco.ru/shop/product/26687111/" TargetMode="External"/><Relationship Id="rId32" Type="http://schemas.openxmlformats.org/officeDocument/2006/relationships/hyperlink" Target="http://www.rusteaco.ru/shop/product/26687053/" TargetMode="External"/><Relationship Id="rId53" Type="http://schemas.openxmlformats.org/officeDocument/2006/relationships/hyperlink" Target="http://www.rusteaco.ru/shop/product/29462027/" TargetMode="External"/><Relationship Id="rId74" Type="http://schemas.openxmlformats.org/officeDocument/2006/relationships/hyperlink" Target="http://www.rusteaco.ru/shop/product/88990002/" TargetMode="External"/><Relationship Id="rId128" Type="http://schemas.openxmlformats.org/officeDocument/2006/relationships/hyperlink" Target="http://www.rusteaco.ru/shop/product/23480412/" TargetMode="External"/><Relationship Id="rId149" Type="http://schemas.openxmlformats.org/officeDocument/2006/relationships/hyperlink" Target="http://www.rusteaco.ru/shop/product/23480460/" TargetMode="External"/><Relationship Id="rId5" Type="http://schemas.openxmlformats.org/officeDocument/2006/relationships/hyperlink" Target="http://www.rusteaco.ru/shop/product/26687038/" TargetMode="External"/><Relationship Id="rId95" Type="http://schemas.openxmlformats.org/officeDocument/2006/relationships/hyperlink" Target="http://www.rusteaco.ru/shop/product/7405674/" TargetMode="External"/><Relationship Id="rId160" Type="http://schemas.openxmlformats.org/officeDocument/2006/relationships/hyperlink" Target="http://www.rusteaco.ru/shop/product/23480724/" TargetMode="External"/><Relationship Id="rId181" Type="http://schemas.openxmlformats.org/officeDocument/2006/relationships/hyperlink" Target="http://www.rusteaco.ru/shop/product/23480111/" TargetMode="External"/><Relationship Id="rId216" Type="http://schemas.openxmlformats.org/officeDocument/2006/relationships/hyperlink" Target="http://www.rusteaco.ru/shop/product/9901072-7/" TargetMode="External"/><Relationship Id="rId211" Type="http://schemas.openxmlformats.org/officeDocument/2006/relationships/hyperlink" Target="http://www.rusteaco.ru/shop/product/9909025/" TargetMode="External"/><Relationship Id="rId22" Type="http://schemas.openxmlformats.org/officeDocument/2006/relationships/hyperlink" Target="http://www.rusteaco.ru/shop/product/26687003/" TargetMode="External"/><Relationship Id="rId27" Type="http://schemas.openxmlformats.org/officeDocument/2006/relationships/hyperlink" Target="http://www.rusteaco.ru/shop/product/26687035/" TargetMode="External"/><Relationship Id="rId43" Type="http://schemas.openxmlformats.org/officeDocument/2006/relationships/hyperlink" Target="http://www.rusteaco.ru/shop/product/25077017/" TargetMode="External"/><Relationship Id="rId48" Type="http://schemas.openxmlformats.org/officeDocument/2006/relationships/hyperlink" Target="http://www.rusteaco.ru/shop/product/26496003/" TargetMode="External"/><Relationship Id="rId64" Type="http://schemas.openxmlformats.org/officeDocument/2006/relationships/hyperlink" Target="http://www.rusteaco.ru/shop/product/23480236/" TargetMode="External"/><Relationship Id="rId69" Type="http://schemas.openxmlformats.org/officeDocument/2006/relationships/hyperlink" Target="http://www.rusteaco.ru/shop/product/23480234/" TargetMode="External"/><Relationship Id="rId113" Type="http://schemas.openxmlformats.org/officeDocument/2006/relationships/hyperlink" Target="http://www.rusteaco.ru/shop/product/23480303/" TargetMode="External"/><Relationship Id="rId118" Type="http://schemas.openxmlformats.org/officeDocument/2006/relationships/hyperlink" Target="http://www.rusteaco.ru/shop/product/23480302/" TargetMode="External"/><Relationship Id="rId134" Type="http://schemas.openxmlformats.org/officeDocument/2006/relationships/hyperlink" Target="http://www.rusteaco.ru/shop/product/23480455/" TargetMode="External"/><Relationship Id="rId139" Type="http://schemas.openxmlformats.org/officeDocument/2006/relationships/hyperlink" Target="http://www.rusteaco.ru/shop/product/23480459/" TargetMode="External"/><Relationship Id="rId80" Type="http://schemas.openxmlformats.org/officeDocument/2006/relationships/hyperlink" Target="http://www.rusteaco.ru/shop/product/88990007/" TargetMode="External"/><Relationship Id="rId85" Type="http://schemas.openxmlformats.org/officeDocument/2006/relationships/hyperlink" Target="http://www.rusteaco.ru/shop/product/23666251/" TargetMode="External"/><Relationship Id="rId150" Type="http://schemas.openxmlformats.org/officeDocument/2006/relationships/hyperlink" Target="http://www.rusteaco.ru/shop/product/23480468/" TargetMode="External"/><Relationship Id="rId155" Type="http://schemas.openxmlformats.org/officeDocument/2006/relationships/hyperlink" Target="http://www.rusteaco.ru/shop/product/23480447/" TargetMode="External"/><Relationship Id="rId171" Type="http://schemas.openxmlformats.org/officeDocument/2006/relationships/hyperlink" Target="http://www.rusteaco.ru/shop/product/23480715/" TargetMode="External"/><Relationship Id="rId176" Type="http://schemas.openxmlformats.org/officeDocument/2006/relationships/hyperlink" Target="http://www.rusteaco.ru/shop/product/23480106/" TargetMode="External"/><Relationship Id="rId192" Type="http://schemas.openxmlformats.org/officeDocument/2006/relationships/hyperlink" Target="http://www.rusteaco.ru/shop/product/23480503/" TargetMode="External"/><Relationship Id="rId197" Type="http://schemas.openxmlformats.org/officeDocument/2006/relationships/hyperlink" Target="http://www.rusteaco.ru/shop/product/23480505/" TargetMode="External"/><Relationship Id="rId206" Type="http://schemas.openxmlformats.org/officeDocument/2006/relationships/hyperlink" Target="http://www.rusteaco.ru/shop/product/9909059/" TargetMode="External"/><Relationship Id="rId201" Type="http://schemas.openxmlformats.org/officeDocument/2006/relationships/hyperlink" Target="http://www.rusteaco.ru/shop/product/9901063/" TargetMode="External"/><Relationship Id="rId222" Type="http://schemas.openxmlformats.org/officeDocument/2006/relationships/hyperlink" Target="http://www.rusteaco.ru/shop/product/9901071/" TargetMode="External"/><Relationship Id="rId12" Type="http://schemas.openxmlformats.org/officeDocument/2006/relationships/hyperlink" Target="http://www.rusteaco.ru/shop/product/26687102/" TargetMode="External"/><Relationship Id="rId17" Type="http://schemas.openxmlformats.org/officeDocument/2006/relationships/hyperlink" Target="http://www.rusteaco.ru/shop/product/26687004/" TargetMode="External"/><Relationship Id="rId33" Type="http://schemas.openxmlformats.org/officeDocument/2006/relationships/hyperlink" Target="http://www.rusteaco.ru/shop/product/26687021/" TargetMode="External"/><Relationship Id="rId38" Type="http://schemas.openxmlformats.org/officeDocument/2006/relationships/hyperlink" Target="http://www.rusteaco.ru/shop/product/23666095/" TargetMode="External"/><Relationship Id="rId59" Type="http://schemas.openxmlformats.org/officeDocument/2006/relationships/hyperlink" Target="http://www.rusteaco.ru/shop/product/23666161/" TargetMode="External"/><Relationship Id="rId103" Type="http://schemas.openxmlformats.org/officeDocument/2006/relationships/hyperlink" Target="http://www.rusteaco.ru/shop/product/7405673/" TargetMode="External"/><Relationship Id="rId108" Type="http://schemas.openxmlformats.org/officeDocument/2006/relationships/hyperlink" Target="http://www.rusteaco.ru/shop/product/23480900/" TargetMode="External"/><Relationship Id="rId124" Type="http://schemas.openxmlformats.org/officeDocument/2006/relationships/hyperlink" Target="http://www.rusteaco.ru/shop/product/23480709/" TargetMode="External"/><Relationship Id="rId129" Type="http://schemas.openxmlformats.org/officeDocument/2006/relationships/hyperlink" Target="http://www.rusteaco.ru/shop/product/23480448/" TargetMode="External"/><Relationship Id="rId54" Type="http://schemas.openxmlformats.org/officeDocument/2006/relationships/hyperlink" Target="http://www.rusteaco.ru/shop/product/29462036/" TargetMode="External"/><Relationship Id="rId70" Type="http://schemas.openxmlformats.org/officeDocument/2006/relationships/hyperlink" Target="http://www.rusteaco.ru/shop/product/23480235/" TargetMode="External"/><Relationship Id="rId75" Type="http://schemas.openxmlformats.org/officeDocument/2006/relationships/hyperlink" Target="http://www.rusteaco.ru/shop/product/88990001/" TargetMode="External"/><Relationship Id="rId91" Type="http://schemas.openxmlformats.org/officeDocument/2006/relationships/hyperlink" Target="http://www.rusteaco.ru/shop/product/23480904-2/" TargetMode="External"/><Relationship Id="rId96" Type="http://schemas.openxmlformats.org/officeDocument/2006/relationships/hyperlink" Target="http://www.rusteaco.ru/shop/product/9909055/" TargetMode="External"/><Relationship Id="rId140" Type="http://schemas.openxmlformats.org/officeDocument/2006/relationships/hyperlink" Target="http://www.rusteaco.ru/shop/product/23480440/" TargetMode="External"/><Relationship Id="rId145" Type="http://schemas.openxmlformats.org/officeDocument/2006/relationships/hyperlink" Target="http://www.rusteaco.ru/shop/product/23480443/" TargetMode="External"/><Relationship Id="rId161" Type="http://schemas.openxmlformats.org/officeDocument/2006/relationships/hyperlink" Target="http://www.rusteaco.ru/shop/product/23480725/" TargetMode="External"/><Relationship Id="rId166" Type="http://schemas.openxmlformats.org/officeDocument/2006/relationships/hyperlink" Target="http://www.rusteaco.ru/shop/product/23480425/" TargetMode="External"/><Relationship Id="rId182" Type="http://schemas.openxmlformats.org/officeDocument/2006/relationships/hyperlink" Target="http://www.rusteaco.ru/shop/product/23480101/" TargetMode="External"/><Relationship Id="rId187" Type="http://schemas.openxmlformats.org/officeDocument/2006/relationships/hyperlink" Target="http://www.rusteaco.ru/shop/product/23480220-4/" TargetMode="External"/><Relationship Id="rId217" Type="http://schemas.openxmlformats.org/officeDocument/2006/relationships/hyperlink" Target="http://www.rusteaco.ru/shop/product/9901072-5/" TargetMode="External"/><Relationship Id="rId1" Type="http://schemas.openxmlformats.org/officeDocument/2006/relationships/hyperlink" Target="http://www.rusteaco.ru/shop/product/26687041/" TargetMode="External"/><Relationship Id="rId6" Type="http://schemas.openxmlformats.org/officeDocument/2006/relationships/hyperlink" Target="http://www.rusteaco.ru/shop/product/26687069/" TargetMode="External"/><Relationship Id="rId212" Type="http://schemas.openxmlformats.org/officeDocument/2006/relationships/hyperlink" Target="http://www.rusteaco.ru/shop/product/9907049/" TargetMode="External"/><Relationship Id="rId23" Type="http://schemas.openxmlformats.org/officeDocument/2006/relationships/hyperlink" Target="http://www.rusteaco.ru/shop/product/26687101/" TargetMode="External"/><Relationship Id="rId28" Type="http://schemas.openxmlformats.org/officeDocument/2006/relationships/hyperlink" Target="http://www.rusteaco.ru/shop/product/26687031/" TargetMode="External"/><Relationship Id="rId49" Type="http://schemas.openxmlformats.org/officeDocument/2006/relationships/hyperlink" Target="http://www.rusteaco.ru/shop/product/26496013/" TargetMode="External"/><Relationship Id="rId114" Type="http://schemas.openxmlformats.org/officeDocument/2006/relationships/hyperlink" Target="http://www.rusteaco.ru/shop/product/23480305/" TargetMode="External"/><Relationship Id="rId119" Type="http://schemas.openxmlformats.org/officeDocument/2006/relationships/hyperlink" Target="http://www.rusteaco.ru/shop/product/23480301/" TargetMode="External"/><Relationship Id="rId44" Type="http://schemas.openxmlformats.org/officeDocument/2006/relationships/hyperlink" Target="http://www.rusteaco.ru/shop/product/25077017&#1041;.&#1091;/" TargetMode="External"/><Relationship Id="rId60" Type="http://schemas.openxmlformats.org/officeDocument/2006/relationships/hyperlink" Target="http://www.rusteaco.ru/shop/product/72160004/" TargetMode="External"/><Relationship Id="rId65" Type="http://schemas.openxmlformats.org/officeDocument/2006/relationships/hyperlink" Target="http://www.rusteaco.ru/shop/product/23480237/" TargetMode="External"/><Relationship Id="rId81" Type="http://schemas.openxmlformats.org/officeDocument/2006/relationships/hyperlink" Target="http://www.rusteaco.ru/shop/product/88990010/" TargetMode="External"/><Relationship Id="rId86" Type="http://schemas.openxmlformats.org/officeDocument/2006/relationships/hyperlink" Target="http://www.rusteaco.ru/shop/product/312015033/" TargetMode="External"/><Relationship Id="rId130" Type="http://schemas.openxmlformats.org/officeDocument/2006/relationships/hyperlink" Target="http://www.rusteaco.ru/shop/product/23480470/" TargetMode="External"/><Relationship Id="rId135" Type="http://schemas.openxmlformats.org/officeDocument/2006/relationships/hyperlink" Target="http://www.rusteaco.ru/shop/product/23480465/" TargetMode="External"/><Relationship Id="rId151" Type="http://schemas.openxmlformats.org/officeDocument/2006/relationships/hyperlink" Target="http://www.rusteaco.ru/shop/product/23480439/" TargetMode="External"/><Relationship Id="rId156" Type="http://schemas.openxmlformats.org/officeDocument/2006/relationships/hyperlink" Target="http://www.rusteaco.ru/shop/product/23480454/" TargetMode="External"/><Relationship Id="rId177" Type="http://schemas.openxmlformats.org/officeDocument/2006/relationships/hyperlink" Target="http://www.rusteaco.ru/shop/product/23480105/" TargetMode="External"/><Relationship Id="rId198" Type="http://schemas.openxmlformats.org/officeDocument/2006/relationships/hyperlink" Target="http://www.rusteaco.ru/shop/product/23480520/" TargetMode="External"/><Relationship Id="rId172" Type="http://schemas.openxmlformats.org/officeDocument/2006/relationships/hyperlink" Target="http://www.rusteaco.ru/shop/product/23480134/" TargetMode="External"/><Relationship Id="rId193" Type="http://schemas.openxmlformats.org/officeDocument/2006/relationships/hyperlink" Target="http://www.rusteaco.ru/shop/product/23480517/" TargetMode="External"/><Relationship Id="rId202" Type="http://schemas.openxmlformats.org/officeDocument/2006/relationships/hyperlink" Target="http://www.rusteaco.ru/shop/product/9901067/" TargetMode="External"/><Relationship Id="rId207" Type="http://schemas.openxmlformats.org/officeDocument/2006/relationships/hyperlink" Target="http://www.rusteaco.ru/shop/product/9909053/" TargetMode="External"/><Relationship Id="rId223" Type="http://schemas.openxmlformats.org/officeDocument/2006/relationships/printerSettings" Target="../printerSettings/printerSettings8.bin"/><Relationship Id="rId13" Type="http://schemas.openxmlformats.org/officeDocument/2006/relationships/hyperlink" Target="http://www.rusteaco.ru/shop/product/26687103/" TargetMode="External"/><Relationship Id="rId18" Type="http://schemas.openxmlformats.org/officeDocument/2006/relationships/hyperlink" Target="http://www.rusteaco.ru/shop/product/26687020/" TargetMode="External"/><Relationship Id="rId39" Type="http://schemas.openxmlformats.org/officeDocument/2006/relationships/hyperlink" Target="http://www.rusteaco.ru/shop/product/23666003/" TargetMode="External"/><Relationship Id="rId109" Type="http://schemas.openxmlformats.org/officeDocument/2006/relationships/hyperlink" Target="http://www.rusteaco.ru/shop/product/23480906/" TargetMode="External"/><Relationship Id="rId34" Type="http://schemas.openxmlformats.org/officeDocument/2006/relationships/hyperlink" Target="http://www.rusteaco.ru/shop/product/26687007/" TargetMode="External"/><Relationship Id="rId50" Type="http://schemas.openxmlformats.org/officeDocument/2006/relationships/hyperlink" Target="http://www.rusteaco.ru/shop/product/23666161/" TargetMode="External"/><Relationship Id="rId55" Type="http://schemas.openxmlformats.org/officeDocument/2006/relationships/hyperlink" Target="http://www.rusteaco.ru/shop/product/29462092/" TargetMode="External"/><Relationship Id="rId76" Type="http://schemas.openxmlformats.org/officeDocument/2006/relationships/hyperlink" Target="http://www.rusteaco.ru/shop/product/88990003/" TargetMode="External"/><Relationship Id="rId97" Type="http://schemas.openxmlformats.org/officeDocument/2006/relationships/hyperlink" Target="http://www.rusteaco.ru/shop/product/9909052/" TargetMode="External"/><Relationship Id="rId104" Type="http://schemas.openxmlformats.org/officeDocument/2006/relationships/hyperlink" Target="http://www.rusteaco.ru/shop/product/23480700/" TargetMode="External"/><Relationship Id="rId120" Type="http://schemas.openxmlformats.org/officeDocument/2006/relationships/hyperlink" Target="http://www.rusteaco.ru/shop/product/23480314/" TargetMode="External"/><Relationship Id="rId125" Type="http://schemas.openxmlformats.org/officeDocument/2006/relationships/hyperlink" Target="http://www.rusteaco.ru/shop/product/23480707/" TargetMode="External"/><Relationship Id="rId141" Type="http://schemas.openxmlformats.org/officeDocument/2006/relationships/hyperlink" Target="http://www.rusteaco.ru/shop/product/23480452/" TargetMode="External"/><Relationship Id="rId146" Type="http://schemas.openxmlformats.org/officeDocument/2006/relationships/hyperlink" Target="http://www.rusteaco.ru/shop/product/23480438-2/" TargetMode="External"/><Relationship Id="rId167" Type="http://schemas.openxmlformats.org/officeDocument/2006/relationships/hyperlink" Target="http://www.rusteaco.ru/shop/product/23480711/" TargetMode="External"/><Relationship Id="rId188" Type="http://schemas.openxmlformats.org/officeDocument/2006/relationships/hyperlink" Target="http://www.rusteaco.ru/shop/product/23480220-6/" TargetMode="External"/><Relationship Id="rId7" Type="http://schemas.openxmlformats.org/officeDocument/2006/relationships/hyperlink" Target="http://www.rusteaco.ru/shop/product/26687006/" TargetMode="External"/><Relationship Id="rId71" Type="http://schemas.openxmlformats.org/officeDocument/2006/relationships/hyperlink" Target="http://www.rusteaco.ru/shop/product/23480238/" TargetMode="External"/><Relationship Id="rId92" Type="http://schemas.openxmlformats.org/officeDocument/2006/relationships/hyperlink" Target="http://www.rusteaco.ru/shop/product/23480904-1/" TargetMode="External"/><Relationship Id="rId162" Type="http://schemas.openxmlformats.org/officeDocument/2006/relationships/hyperlink" Target="http://www.rusteaco.ru/shop/product/23480726/" TargetMode="External"/><Relationship Id="rId183" Type="http://schemas.openxmlformats.org/officeDocument/2006/relationships/hyperlink" Target="http://www.rusteaco.ru/shop/product/23480102/" TargetMode="External"/><Relationship Id="rId213" Type="http://schemas.openxmlformats.org/officeDocument/2006/relationships/hyperlink" Target="http://www.rusteaco.ru/shop/product/7405676/" TargetMode="External"/><Relationship Id="rId218" Type="http://schemas.openxmlformats.org/officeDocument/2006/relationships/hyperlink" Target="http://www.rusteaco.ru/shop/product/9901072-2/" TargetMode="External"/><Relationship Id="rId2" Type="http://schemas.openxmlformats.org/officeDocument/2006/relationships/hyperlink" Target="http://www.rusteaco.ru/shop/product/26687040/" TargetMode="External"/><Relationship Id="rId29" Type="http://schemas.openxmlformats.org/officeDocument/2006/relationships/hyperlink" Target="http://www.rusteaco.ru/shop/product/26687002/" TargetMode="External"/><Relationship Id="rId24" Type="http://schemas.openxmlformats.org/officeDocument/2006/relationships/hyperlink" Target="http://www.rusteaco.ru/shop/product/26687005/" TargetMode="External"/><Relationship Id="rId40" Type="http://schemas.openxmlformats.org/officeDocument/2006/relationships/hyperlink" Target="http://www.rusteaco.ru/shop/product/23666355/" TargetMode="External"/><Relationship Id="rId45" Type="http://schemas.openxmlformats.org/officeDocument/2006/relationships/hyperlink" Target="http://www.rusteaco.ru/shop/product/25077012/" TargetMode="External"/><Relationship Id="rId66" Type="http://schemas.openxmlformats.org/officeDocument/2006/relationships/hyperlink" Target="http://www.rusteaco.ru/shop/product/23480233/" TargetMode="External"/><Relationship Id="rId87" Type="http://schemas.openxmlformats.org/officeDocument/2006/relationships/hyperlink" Target="http://www.rusteaco.ru/shop/product/23480610/" TargetMode="External"/><Relationship Id="rId110" Type="http://schemas.openxmlformats.org/officeDocument/2006/relationships/hyperlink" Target="http://www.rusteaco.ru/shop/product/23480903-1/" TargetMode="External"/><Relationship Id="rId115" Type="http://schemas.openxmlformats.org/officeDocument/2006/relationships/hyperlink" Target="http://www.rusteaco.ru/shop/product/23480324/" TargetMode="External"/><Relationship Id="rId131" Type="http://schemas.openxmlformats.org/officeDocument/2006/relationships/hyperlink" Target="http://www.rusteaco.ru/shop/product/23480450/" TargetMode="External"/><Relationship Id="rId136" Type="http://schemas.openxmlformats.org/officeDocument/2006/relationships/hyperlink" Target="http://www.rusteaco.ru/shop/product/23480464/" TargetMode="External"/><Relationship Id="rId157" Type="http://schemas.openxmlformats.org/officeDocument/2006/relationships/hyperlink" Target="http://www.rusteaco.ru/shop/product/23480721/" TargetMode="External"/><Relationship Id="rId178" Type="http://schemas.openxmlformats.org/officeDocument/2006/relationships/hyperlink" Target="http://www.rusteaco.ru/shop/product/23480116/" TargetMode="External"/><Relationship Id="rId61" Type="http://schemas.openxmlformats.org/officeDocument/2006/relationships/hyperlink" Target="http://www.rusteaco.ru/shop/product/72160001/" TargetMode="External"/><Relationship Id="rId82" Type="http://schemas.openxmlformats.org/officeDocument/2006/relationships/hyperlink" Target="http://www.rusteaco.ru/shop/product/88990011/" TargetMode="External"/><Relationship Id="rId152" Type="http://schemas.openxmlformats.org/officeDocument/2006/relationships/hyperlink" Target="http://www.rusteaco.ru/shop/product/23480442/" TargetMode="External"/><Relationship Id="rId173" Type="http://schemas.openxmlformats.org/officeDocument/2006/relationships/hyperlink" Target="http://www.rusteaco.ru/shop/product/23480135/" TargetMode="External"/><Relationship Id="rId194" Type="http://schemas.openxmlformats.org/officeDocument/2006/relationships/hyperlink" Target="http://www.rusteaco.ru/shop/product/23480504/" TargetMode="External"/><Relationship Id="rId199" Type="http://schemas.openxmlformats.org/officeDocument/2006/relationships/hyperlink" Target="http://www.rusteaco.ru/shop/product/23480508/" TargetMode="External"/><Relationship Id="rId203" Type="http://schemas.openxmlformats.org/officeDocument/2006/relationships/hyperlink" Target="http://www.rusteaco.ru/shop/product/9901056/" TargetMode="External"/><Relationship Id="rId208" Type="http://schemas.openxmlformats.org/officeDocument/2006/relationships/hyperlink" Target="http://www.rusteaco.ru/shop/product/9909054/" TargetMode="External"/><Relationship Id="rId19" Type="http://schemas.openxmlformats.org/officeDocument/2006/relationships/hyperlink" Target="http://www.rusteaco.ru/shop/product/26687017/" TargetMode="External"/><Relationship Id="rId224" Type="http://schemas.openxmlformats.org/officeDocument/2006/relationships/drawing" Target="../drawings/drawing8.xml"/><Relationship Id="rId14" Type="http://schemas.openxmlformats.org/officeDocument/2006/relationships/hyperlink" Target="http://www.rusteaco.ru/shop/product/26687107/" TargetMode="External"/><Relationship Id="rId30" Type="http://schemas.openxmlformats.org/officeDocument/2006/relationships/hyperlink" Target="http://www.rusteaco.ru/shop/product/26687028/" TargetMode="External"/><Relationship Id="rId35" Type="http://schemas.openxmlformats.org/officeDocument/2006/relationships/hyperlink" Target="http://www.rusteaco.ru/shop/product/26687054/" TargetMode="External"/><Relationship Id="rId56" Type="http://schemas.openxmlformats.org/officeDocument/2006/relationships/hyperlink" Target="http://www.rusteaco.ru/shop/product/29462090/" TargetMode="External"/><Relationship Id="rId77" Type="http://schemas.openxmlformats.org/officeDocument/2006/relationships/hyperlink" Target="http://www.rusteaco.ru/shop/product/88990004/" TargetMode="External"/><Relationship Id="rId100" Type="http://schemas.openxmlformats.org/officeDocument/2006/relationships/hyperlink" Target="http://www.rusteaco.ru/shop/product/9909031/" TargetMode="External"/><Relationship Id="rId105" Type="http://schemas.openxmlformats.org/officeDocument/2006/relationships/hyperlink" Target="http://www.rusteaco.ru/shop/product/23480905/" TargetMode="External"/><Relationship Id="rId126" Type="http://schemas.openxmlformats.org/officeDocument/2006/relationships/hyperlink" Target="http://www.rusteaco.ru/shop/product/23480708/" TargetMode="External"/><Relationship Id="rId147" Type="http://schemas.openxmlformats.org/officeDocument/2006/relationships/hyperlink" Target="http://www.rusteaco.ru/shop/product/23480461/" TargetMode="External"/><Relationship Id="rId168" Type="http://schemas.openxmlformats.org/officeDocument/2006/relationships/hyperlink" Target="http://www.rusteaco.ru/shop/product/23480712/" TargetMode="External"/><Relationship Id="rId8" Type="http://schemas.openxmlformats.org/officeDocument/2006/relationships/hyperlink" Target="http://www.rusteaco.ru/shop/product/26687039/" TargetMode="External"/><Relationship Id="rId51" Type="http://schemas.openxmlformats.org/officeDocument/2006/relationships/hyperlink" Target="http://www.rusteaco.ru/shop/product/22463208/" TargetMode="External"/><Relationship Id="rId72" Type="http://schemas.openxmlformats.org/officeDocument/2006/relationships/hyperlink" Target="http://www.rusteaco.ru/shop/product/23480213/" TargetMode="External"/><Relationship Id="rId93" Type="http://schemas.openxmlformats.org/officeDocument/2006/relationships/hyperlink" Target="http://www.rusteaco.ru/shop/product/7405670/" TargetMode="External"/><Relationship Id="rId98" Type="http://schemas.openxmlformats.org/officeDocument/2006/relationships/hyperlink" Target="http://www.rusteaco.ru/shop/product/9909051/" TargetMode="External"/><Relationship Id="rId121" Type="http://schemas.openxmlformats.org/officeDocument/2006/relationships/hyperlink" Target="http://www.rusteaco.ru/shop/product/23480322/" TargetMode="External"/><Relationship Id="rId142" Type="http://schemas.openxmlformats.org/officeDocument/2006/relationships/hyperlink" Target="http://www.rusteaco.ru/shop/product/23480444/" TargetMode="External"/><Relationship Id="rId163" Type="http://schemas.openxmlformats.org/officeDocument/2006/relationships/hyperlink" Target="http://www.rusteaco.ru/shop/product/23480718/" TargetMode="External"/><Relationship Id="rId184" Type="http://schemas.openxmlformats.org/officeDocument/2006/relationships/hyperlink" Target="http://www.rusteaco.ru/shop/product/23480109/" TargetMode="External"/><Relationship Id="rId189" Type="http://schemas.openxmlformats.org/officeDocument/2006/relationships/hyperlink" Target="http://www.rusteaco.ru/shop/product/23480220-5/" TargetMode="External"/><Relationship Id="rId219" Type="http://schemas.openxmlformats.org/officeDocument/2006/relationships/hyperlink" Target="http://www.rusteaco.ru/shop/product/9901072-6/" TargetMode="External"/><Relationship Id="rId3" Type="http://schemas.openxmlformats.org/officeDocument/2006/relationships/hyperlink" Target="http://www.rusteaco.ru/shop/product/26687082/" TargetMode="External"/><Relationship Id="rId214" Type="http://schemas.openxmlformats.org/officeDocument/2006/relationships/hyperlink" Target="http://www.rusteaco.ru/shop/product/7405675/" TargetMode="External"/><Relationship Id="rId25" Type="http://schemas.openxmlformats.org/officeDocument/2006/relationships/hyperlink" Target="http://www.rusteaco.ru/shop/product/26687032/" TargetMode="External"/><Relationship Id="rId46" Type="http://schemas.openxmlformats.org/officeDocument/2006/relationships/hyperlink" Target="http://www.rusteaco.ru/shop/product/26496016/" TargetMode="External"/><Relationship Id="rId67" Type="http://schemas.openxmlformats.org/officeDocument/2006/relationships/hyperlink" Target="http://www.rusteaco.ru/shop/product/23480320/" TargetMode="External"/><Relationship Id="rId116" Type="http://schemas.openxmlformats.org/officeDocument/2006/relationships/hyperlink" Target="http://www.rusteaco.ru/shop/product/23480304/" TargetMode="External"/><Relationship Id="rId137" Type="http://schemas.openxmlformats.org/officeDocument/2006/relationships/hyperlink" Target="http://www.rusteaco.ru/shop/product/23480449/" TargetMode="External"/><Relationship Id="rId158" Type="http://schemas.openxmlformats.org/officeDocument/2006/relationships/hyperlink" Target="http://www.rusteaco.ru/shop/product/23480722/" TargetMode="External"/><Relationship Id="rId20" Type="http://schemas.openxmlformats.org/officeDocument/2006/relationships/hyperlink" Target="http://www.rusteaco.ru/shop/product/26687036/" TargetMode="External"/><Relationship Id="rId41" Type="http://schemas.openxmlformats.org/officeDocument/2006/relationships/hyperlink" Target="http://www.rusteaco.ru/shop/product/23666078/" TargetMode="External"/><Relationship Id="rId62" Type="http://schemas.openxmlformats.org/officeDocument/2006/relationships/hyperlink" Target="http://www.rusteaco.ru/shop/product/23480230/" TargetMode="External"/><Relationship Id="rId83" Type="http://schemas.openxmlformats.org/officeDocument/2006/relationships/hyperlink" Target="http://www.rusteaco.ru/shop/product/88990009/" TargetMode="External"/><Relationship Id="rId88" Type="http://schemas.openxmlformats.org/officeDocument/2006/relationships/hyperlink" Target="http://www.rusteaco.ru/shop/product/23480606/" TargetMode="External"/><Relationship Id="rId111" Type="http://schemas.openxmlformats.org/officeDocument/2006/relationships/hyperlink" Target="http://www.rusteaco.ru/shop/product/23480313/" TargetMode="External"/><Relationship Id="rId132" Type="http://schemas.openxmlformats.org/officeDocument/2006/relationships/hyperlink" Target="http://www.rusteaco.ru/shop/product/23480426/" TargetMode="External"/><Relationship Id="rId153" Type="http://schemas.openxmlformats.org/officeDocument/2006/relationships/hyperlink" Target="http://www.rusteaco.ru/shop/product/23480441/" TargetMode="External"/><Relationship Id="rId174" Type="http://schemas.openxmlformats.org/officeDocument/2006/relationships/hyperlink" Target="http://www.rusteaco.ru/shop/product/23480110/" TargetMode="External"/><Relationship Id="rId179" Type="http://schemas.openxmlformats.org/officeDocument/2006/relationships/hyperlink" Target="http://www.rusteaco.ru/shop/product/23480115/" TargetMode="External"/><Relationship Id="rId195" Type="http://schemas.openxmlformats.org/officeDocument/2006/relationships/hyperlink" Target="http://www.rusteaco.ru/shop/product/23480512/" TargetMode="External"/><Relationship Id="rId209" Type="http://schemas.openxmlformats.org/officeDocument/2006/relationships/hyperlink" Target="http://www.rusteaco.ru/shop/product/9909057/" TargetMode="External"/><Relationship Id="rId190" Type="http://schemas.openxmlformats.org/officeDocument/2006/relationships/hyperlink" Target="http://www.rusteaco.ru/shop/product/23480220-3/" TargetMode="External"/><Relationship Id="rId204" Type="http://schemas.openxmlformats.org/officeDocument/2006/relationships/hyperlink" Target="http://www.rusteaco.ru/shop/product/9909032/" TargetMode="External"/><Relationship Id="rId220" Type="http://schemas.openxmlformats.org/officeDocument/2006/relationships/hyperlink" Target="http://www.rusteaco.ru/shop/product/9901072-4/" TargetMode="External"/><Relationship Id="rId15" Type="http://schemas.openxmlformats.org/officeDocument/2006/relationships/hyperlink" Target="http://www.rusteaco.ru/shop/product/26687022/" TargetMode="External"/><Relationship Id="rId36" Type="http://schemas.openxmlformats.org/officeDocument/2006/relationships/hyperlink" Target="http://www.rusteaco.ru/shop/product/26687026/" TargetMode="External"/><Relationship Id="rId57" Type="http://schemas.openxmlformats.org/officeDocument/2006/relationships/hyperlink" Target="http://www.rusteaco.ru/shop/product/29462026/" TargetMode="External"/><Relationship Id="rId106" Type="http://schemas.openxmlformats.org/officeDocument/2006/relationships/hyperlink" Target="http://www.rusteaco.ru/shop/product/23480902/" TargetMode="External"/><Relationship Id="rId127" Type="http://schemas.openxmlformats.org/officeDocument/2006/relationships/hyperlink" Target="http://www.rusteaco.ru/shop/product/23480411/" TargetMode="External"/><Relationship Id="rId10" Type="http://schemas.openxmlformats.org/officeDocument/2006/relationships/hyperlink" Target="http://www.rusteaco.ru/shop/product/26687109/" TargetMode="External"/><Relationship Id="rId31" Type="http://schemas.openxmlformats.org/officeDocument/2006/relationships/hyperlink" Target="http://www.rusteaco.ru/shop/product/26687043/" TargetMode="External"/><Relationship Id="rId52" Type="http://schemas.openxmlformats.org/officeDocument/2006/relationships/hyperlink" Target="http://www.rusteaco.ru/shop/product/7330307/" TargetMode="External"/><Relationship Id="rId73" Type="http://schemas.openxmlformats.org/officeDocument/2006/relationships/hyperlink" Target="http://www.rusteaco.ru/shop/product/23480210/" TargetMode="External"/><Relationship Id="rId78" Type="http://schemas.openxmlformats.org/officeDocument/2006/relationships/hyperlink" Target="http://www.rusteaco.ru/shop/product/88990005/" TargetMode="External"/><Relationship Id="rId94" Type="http://schemas.openxmlformats.org/officeDocument/2006/relationships/hyperlink" Target="http://www.rusteaco.ru/shop/product/7405672/" TargetMode="External"/><Relationship Id="rId99" Type="http://schemas.openxmlformats.org/officeDocument/2006/relationships/hyperlink" Target="http://www.rusteaco.ru/shop/product/9909056/" TargetMode="External"/><Relationship Id="rId101" Type="http://schemas.openxmlformats.org/officeDocument/2006/relationships/hyperlink" Target="http://www.rusteaco.ru/shop/product/9904020/" TargetMode="External"/><Relationship Id="rId122" Type="http://schemas.openxmlformats.org/officeDocument/2006/relationships/hyperlink" Target="http://www.rusteaco.ru/shop/product/23480728/" TargetMode="External"/><Relationship Id="rId143" Type="http://schemas.openxmlformats.org/officeDocument/2006/relationships/hyperlink" Target="http://www.rusteaco.ru/shop/product/23480469/" TargetMode="External"/><Relationship Id="rId148" Type="http://schemas.openxmlformats.org/officeDocument/2006/relationships/hyperlink" Target="http://www.rusteaco.ru/shop/product/23480471/" TargetMode="External"/><Relationship Id="rId164" Type="http://schemas.openxmlformats.org/officeDocument/2006/relationships/hyperlink" Target="http://www.rusteaco.ru/shop/product/23480719/" TargetMode="External"/><Relationship Id="rId169" Type="http://schemas.openxmlformats.org/officeDocument/2006/relationships/hyperlink" Target="http://www.rusteaco.ru/shop/product/23480713/" TargetMode="External"/><Relationship Id="rId185" Type="http://schemas.openxmlformats.org/officeDocument/2006/relationships/hyperlink" Target="http://www.rusteaco.ru/shop/product/23480103/" TargetMode="External"/><Relationship Id="rId4" Type="http://schemas.openxmlformats.org/officeDocument/2006/relationships/hyperlink" Target="http://www.rusteaco.ru/shop/product/26687077/" TargetMode="External"/><Relationship Id="rId9" Type="http://schemas.openxmlformats.org/officeDocument/2006/relationships/hyperlink" Target="http://www.rusteaco.ru/shop/product/26687100/" TargetMode="External"/><Relationship Id="rId180" Type="http://schemas.openxmlformats.org/officeDocument/2006/relationships/hyperlink" Target="http://www.rusteaco.ru/shop/product/23480114/" TargetMode="External"/><Relationship Id="rId210" Type="http://schemas.openxmlformats.org/officeDocument/2006/relationships/hyperlink" Target="http://www.rusteaco.ru/shop/product/9909060/" TargetMode="External"/><Relationship Id="rId215" Type="http://schemas.openxmlformats.org/officeDocument/2006/relationships/hyperlink" Target="http://www.rusteaco.ru/shop/product/9901072-3/" TargetMode="External"/><Relationship Id="rId26" Type="http://schemas.openxmlformats.org/officeDocument/2006/relationships/hyperlink" Target="http://www.rusteaco.ru/shop/product/26687033/" TargetMode="External"/><Relationship Id="rId47" Type="http://schemas.openxmlformats.org/officeDocument/2006/relationships/hyperlink" Target="http://www.rusteaco.ru/shop/product/26496015/" TargetMode="External"/><Relationship Id="rId68" Type="http://schemas.openxmlformats.org/officeDocument/2006/relationships/hyperlink" Target="http://www.rusteaco.ru/shop/product/23480222/" TargetMode="External"/><Relationship Id="rId89" Type="http://schemas.openxmlformats.org/officeDocument/2006/relationships/hyperlink" Target="http://www.rusteaco.ru/shop/product/23480602/" TargetMode="External"/><Relationship Id="rId112" Type="http://schemas.openxmlformats.org/officeDocument/2006/relationships/hyperlink" Target="http://www.rusteaco.ru/shop/product/23480710/" TargetMode="External"/><Relationship Id="rId133" Type="http://schemas.openxmlformats.org/officeDocument/2006/relationships/hyperlink" Target="http://www.rusteaco.ru/shop/product/23480463/" TargetMode="External"/><Relationship Id="rId154" Type="http://schemas.openxmlformats.org/officeDocument/2006/relationships/hyperlink" Target="http://www.rusteaco.ru/shop/product/23480446/" TargetMode="External"/><Relationship Id="rId175" Type="http://schemas.openxmlformats.org/officeDocument/2006/relationships/hyperlink" Target="http://www.rusteaco.ru/shop/product/23480100/" TargetMode="External"/><Relationship Id="rId196" Type="http://schemas.openxmlformats.org/officeDocument/2006/relationships/hyperlink" Target="http://www.rusteaco.ru/shop/product/23480501/" TargetMode="External"/><Relationship Id="rId200" Type="http://schemas.openxmlformats.org/officeDocument/2006/relationships/hyperlink" Target="http://www.rusteaco.ru/shop/product/9909036/" TargetMode="External"/><Relationship Id="rId16" Type="http://schemas.openxmlformats.org/officeDocument/2006/relationships/hyperlink" Target="http://www.rusteaco.ru/shop/product/26687106/" TargetMode="External"/><Relationship Id="rId221" Type="http://schemas.openxmlformats.org/officeDocument/2006/relationships/hyperlink" Target="http://www.rusteaco.ru/shop/product/9901072-1/" TargetMode="External"/><Relationship Id="rId37" Type="http://schemas.openxmlformats.org/officeDocument/2006/relationships/hyperlink" Target="http://www.rusteaco.ru/shop/product/26687014/" TargetMode="External"/><Relationship Id="rId58" Type="http://schemas.openxmlformats.org/officeDocument/2006/relationships/hyperlink" Target="http://www.rusteaco.ru/shop/product/29462025/" TargetMode="External"/><Relationship Id="rId79" Type="http://schemas.openxmlformats.org/officeDocument/2006/relationships/hyperlink" Target="http://www.rusteaco.ru/shop/product/88990006/" TargetMode="External"/><Relationship Id="rId102" Type="http://schemas.openxmlformats.org/officeDocument/2006/relationships/hyperlink" Target="http://www.rusteaco.ru/shop/product/7405671/" TargetMode="External"/><Relationship Id="rId123" Type="http://schemas.openxmlformats.org/officeDocument/2006/relationships/hyperlink" Target="http://www.rusteaco.ru/shop/product/23480727/" TargetMode="External"/><Relationship Id="rId144" Type="http://schemas.openxmlformats.org/officeDocument/2006/relationships/hyperlink" Target="http://www.rusteaco.ru/shop/product/23480462/" TargetMode="External"/><Relationship Id="rId90" Type="http://schemas.openxmlformats.org/officeDocument/2006/relationships/hyperlink" Target="http://www.rusteaco.ru/shop/product/23480904-3/" TargetMode="External"/><Relationship Id="rId165" Type="http://schemas.openxmlformats.org/officeDocument/2006/relationships/hyperlink" Target="http://www.rusteaco.ru/shop/product/23480720/" TargetMode="External"/><Relationship Id="rId186" Type="http://schemas.openxmlformats.org/officeDocument/2006/relationships/hyperlink" Target="http://www.rusteaco.ru/shop/product/23480220-2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M58"/>
  <sheetViews>
    <sheetView tabSelected="1" workbookViewId="0"/>
  </sheetViews>
  <sheetFormatPr defaultColWidth="10.6640625" defaultRowHeight="15"/>
  <cols>
    <col min="1" max="1" width="0.1640625" customWidth="1"/>
    <col min="2" max="2" width="4.33203125" style="1" customWidth="1"/>
    <col min="3" max="4" width="16.1640625" style="1" customWidth="1"/>
    <col min="5" max="5" width="18" style="1" customWidth="1"/>
    <col min="6" max="6" width="14.1640625" style="1" customWidth="1"/>
    <col min="7" max="7" width="13.5" style="1" customWidth="1"/>
    <col min="8" max="8" width="12.33203125" style="1" customWidth="1"/>
    <col min="9" max="10" width="10.5" customWidth="1"/>
    <col min="11" max="11" width="12.6640625" style="1" customWidth="1"/>
    <col min="12" max="12" width="13.1640625" style="1" customWidth="1"/>
    <col min="13" max="13" width="14.5" style="1" customWidth="1"/>
  </cols>
  <sheetData>
    <row r="1" spans="1:13" s="2" customFormat="1" ht="117.75" customHeight="1">
      <c r="A1" s="3" t="s">
        <v>0</v>
      </c>
    </row>
    <row r="2" spans="1:13" ht="13.5" customHeight="1">
      <c r="B2"/>
      <c r="C2" s="143" t="s">
        <v>1</v>
      </c>
      <c r="D2" s="143"/>
      <c r="E2" s="143"/>
      <c r="F2" s="143"/>
      <c r="G2" s="143"/>
      <c r="H2" s="143"/>
      <c r="I2" s="143"/>
      <c r="J2" s="143"/>
      <c r="K2" s="143"/>
      <c r="L2" s="143"/>
      <c r="M2" s="143"/>
    </row>
    <row r="3" spans="1:13" ht="13.5" customHeight="1">
      <c r="B3"/>
      <c r="C3" s="144" t="s">
        <v>2</v>
      </c>
      <c r="D3" s="144"/>
      <c r="E3" s="144"/>
      <c r="F3" s="144"/>
      <c r="G3" s="144"/>
      <c r="H3" s="144"/>
      <c r="I3" s="144"/>
      <c r="J3" s="144"/>
      <c r="K3" s="144"/>
      <c r="L3" s="144"/>
      <c r="M3" s="144"/>
    </row>
    <row r="4" spans="1:13" ht="11.25" customHeight="1">
      <c r="B4"/>
      <c r="C4" s="144" t="s">
        <v>3</v>
      </c>
      <c r="D4" s="144"/>
      <c r="E4" s="144"/>
      <c r="F4" s="144"/>
      <c r="G4" s="144"/>
      <c r="H4" s="144"/>
      <c r="I4" s="144"/>
      <c r="J4" s="144"/>
      <c r="K4" s="144"/>
      <c r="L4" s="144"/>
      <c r="M4" s="144"/>
    </row>
    <row r="5" spans="1:13" ht="15" customHeight="1">
      <c r="B5"/>
      <c r="C5" s="144" t="s">
        <v>4</v>
      </c>
      <c r="D5" s="144"/>
      <c r="E5" s="144"/>
      <c r="F5" s="144"/>
      <c r="G5" s="144"/>
      <c r="H5" s="144"/>
      <c r="I5" s="144"/>
      <c r="J5" s="144"/>
      <c r="K5" s="144"/>
      <c r="L5" s="144"/>
      <c r="M5" s="144"/>
    </row>
    <row r="6" spans="1:13" ht="15" customHeight="1">
      <c r="B6"/>
      <c r="C6" s="145" t="s">
        <v>5</v>
      </c>
      <c r="D6" s="145"/>
      <c r="E6" s="145"/>
      <c r="F6" s="145"/>
      <c r="G6" s="145"/>
      <c r="H6" s="145"/>
      <c r="I6" s="145"/>
      <c r="J6" s="145"/>
      <c r="K6" s="145"/>
      <c r="L6" s="145"/>
      <c r="M6" s="145"/>
    </row>
    <row r="7" spans="1:13" ht="15" customHeight="1">
      <c r="B7"/>
      <c r="C7" s="146" t="s">
        <v>6</v>
      </c>
      <c r="D7" s="146"/>
      <c r="E7" s="146"/>
      <c r="F7" s="146"/>
      <c r="G7" s="146"/>
      <c r="H7" s="146"/>
      <c r="K7" s="147" t="s">
        <v>7</v>
      </c>
      <c r="L7" s="147"/>
      <c r="M7" s="147"/>
    </row>
    <row r="8" spans="1:13" ht="31.5" customHeight="1">
      <c r="B8" s="4"/>
      <c r="C8" s="148" t="s">
        <v>8</v>
      </c>
      <c r="D8" s="148"/>
      <c r="E8" s="149" t="s">
        <v>9</v>
      </c>
      <c r="F8" s="149"/>
      <c r="G8" s="150" t="s">
        <v>10</v>
      </c>
      <c r="H8" s="150"/>
      <c r="I8" s="7"/>
      <c r="J8" s="7"/>
      <c r="K8" s="151" t="s">
        <v>8</v>
      </c>
      <c r="L8" s="151"/>
      <c r="M8" s="8" t="s">
        <v>11</v>
      </c>
    </row>
    <row r="9" spans="1:13" ht="36" customHeight="1">
      <c r="B9" s="4"/>
      <c r="C9" s="5" t="s">
        <v>12</v>
      </c>
      <c r="D9" s="9" t="s">
        <v>13</v>
      </c>
      <c r="E9" s="9" t="s">
        <v>14</v>
      </c>
      <c r="F9" s="6" t="s">
        <v>13</v>
      </c>
      <c r="G9" s="5" t="s">
        <v>13</v>
      </c>
      <c r="H9" s="6" t="s">
        <v>15</v>
      </c>
      <c r="I9" s="7"/>
      <c r="J9" s="7"/>
      <c r="K9" s="8" t="s">
        <v>12</v>
      </c>
      <c r="L9" s="8" t="s">
        <v>13</v>
      </c>
      <c r="M9" s="8" t="s">
        <v>16</v>
      </c>
    </row>
    <row r="10" spans="1:13" ht="19.5" customHeight="1">
      <c r="B10" s="10"/>
      <c r="C10" s="152">
        <v>20000</v>
      </c>
      <c r="D10" s="154">
        <v>1</v>
      </c>
      <c r="E10" s="11">
        <v>30</v>
      </c>
      <c r="F10" s="12">
        <v>1</v>
      </c>
      <c r="G10" s="13">
        <v>2</v>
      </c>
      <c r="H10" s="14">
        <v>400</v>
      </c>
      <c r="I10" s="15"/>
      <c r="J10" s="15"/>
      <c r="K10" s="16">
        <v>5000</v>
      </c>
      <c r="L10" s="17">
        <v>1</v>
      </c>
      <c r="M10" s="18">
        <v>50</v>
      </c>
    </row>
    <row r="11" spans="1:13" ht="19.5" customHeight="1">
      <c r="B11" s="10"/>
      <c r="C11" s="153"/>
      <c r="D11" s="155"/>
      <c r="E11" s="19">
        <v>40</v>
      </c>
      <c r="F11" s="20">
        <v>1.5</v>
      </c>
      <c r="G11" s="21">
        <v>2.5</v>
      </c>
      <c r="H11" s="22">
        <v>500</v>
      </c>
      <c r="I11" s="15"/>
      <c r="J11" s="15"/>
      <c r="K11" s="16">
        <v>10000</v>
      </c>
      <c r="L11" s="17">
        <v>3</v>
      </c>
      <c r="M11" s="18">
        <v>300</v>
      </c>
    </row>
    <row r="12" spans="1:13" ht="19.5" customHeight="1">
      <c r="B12" s="10"/>
      <c r="C12" s="152">
        <v>30000</v>
      </c>
      <c r="D12" s="154">
        <v>2</v>
      </c>
      <c r="E12" s="11">
        <v>30</v>
      </c>
      <c r="F12" s="12">
        <v>1</v>
      </c>
      <c r="G12" s="13">
        <v>3</v>
      </c>
      <c r="H12" s="14">
        <v>900</v>
      </c>
      <c r="I12" s="15"/>
      <c r="J12" s="15"/>
      <c r="K12" s="16">
        <v>20000</v>
      </c>
      <c r="L12" s="17">
        <v>5</v>
      </c>
      <c r="M12" s="23">
        <v>1000</v>
      </c>
    </row>
    <row r="13" spans="1:13" ht="19.5" customHeight="1">
      <c r="B13" s="10"/>
      <c r="C13" s="156"/>
      <c r="D13" s="157"/>
      <c r="E13" s="24">
        <v>40</v>
      </c>
      <c r="F13" s="25">
        <v>1.5</v>
      </c>
      <c r="G13" s="26">
        <v>3.5</v>
      </c>
      <c r="H13" s="27">
        <v>1050</v>
      </c>
      <c r="I13" s="15"/>
      <c r="J13" s="15"/>
      <c r="K13" s="16">
        <v>30000</v>
      </c>
      <c r="L13" s="17">
        <v>7</v>
      </c>
      <c r="M13" s="23">
        <v>2100</v>
      </c>
    </row>
    <row r="14" spans="1:13" ht="19.5" customHeight="1">
      <c r="B14" s="10"/>
      <c r="C14" s="156"/>
      <c r="D14" s="157"/>
      <c r="E14" s="24">
        <v>50</v>
      </c>
      <c r="F14" s="25">
        <v>2</v>
      </c>
      <c r="G14" s="26">
        <v>4</v>
      </c>
      <c r="H14" s="27">
        <v>1200</v>
      </c>
      <c r="I14" s="15"/>
      <c r="J14" s="15"/>
      <c r="K14" s="16">
        <v>50000</v>
      </c>
      <c r="L14" s="17">
        <v>8</v>
      </c>
      <c r="M14" s="23">
        <v>4000</v>
      </c>
    </row>
    <row r="15" spans="1:13" s="28" customFormat="1" ht="19.5" customHeight="1">
      <c r="B15" s="10"/>
      <c r="C15" s="153"/>
      <c r="D15" s="155"/>
      <c r="E15" s="19">
        <v>60</v>
      </c>
      <c r="F15" s="20">
        <v>2.5</v>
      </c>
      <c r="G15" s="21">
        <v>4.5</v>
      </c>
      <c r="H15" s="29">
        <v>1350</v>
      </c>
      <c r="I15" s="15"/>
      <c r="J15" s="15"/>
      <c r="K15" s="16">
        <v>75000</v>
      </c>
      <c r="L15" s="17">
        <v>9</v>
      </c>
      <c r="M15" s="23">
        <v>6750</v>
      </c>
    </row>
    <row r="16" spans="1:13" s="28" customFormat="1" ht="19.5" customHeight="1">
      <c r="B16" s="10"/>
      <c r="C16" s="152">
        <v>50000</v>
      </c>
      <c r="D16" s="154">
        <v>3</v>
      </c>
      <c r="E16" s="11">
        <v>30</v>
      </c>
      <c r="F16" s="12">
        <v>1</v>
      </c>
      <c r="G16" s="13">
        <v>4</v>
      </c>
      <c r="H16" s="30">
        <v>2000</v>
      </c>
      <c r="I16" s="15"/>
      <c r="J16" s="15"/>
      <c r="K16" s="16">
        <v>100000</v>
      </c>
      <c r="L16" s="17">
        <v>10</v>
      </c>
      <c r="M16" s="23">
        <v>10000</v>
      </c>
    </row>
    <row r="17" spans="2:13" ht="19.5" customHeight="1">
      <c r="B17"/>
      <c r="C17" s="156"/>
      <c r="D17" s="157"/>
      <c r="E17" s="24">
        <v>40</v>
      </c>
      <c r="F17" s="25">
        <v>1.5</v>
      </c>
      <c r="G17" s="26">
        <v>4.5</v>
      </c>
      <c r="H17" s="27">
        <v>2250</v>
      </c>
      <c r="I17" s="15"/>
      <c r="J17" s="15"/>
      <c r="K17" s="16">
        <v>200000</v>
      </c>
      <c r="L17" s="17">
        <v>12</v>
      </c>
      <c r="M17" s="23">
        <v>24000</v>
      </c>
    </row>
    <row r="18" spans="2:13" ht="19.5" customHeight="1">
      <c r="B18"/>
      <c r="C18" s="156"/>
      <c r="D18" s="157"/>
      <c r="E18" s="24">
        <v>50</v>
      </c>
      <c r="F18" s="25">
        <v>2</v>
      </c>
      <c r="G18" s="26">
        <v>5</v>
      </c>
      <c r="H18" s="27">
        <v>2500</v>
      </c>
      <c r="I18" s="15"/>
      <c r="K18"/>
      <c r="L18"/>
      <c r="M18"/>
    </row>
    <row r="19" spans="2:13" ht="19.5" customHeight="1">
      <c r="B19"/>
      <c r="C19" s="156"/>
      <c r="D19" s="157"/>
      <c r="E19" s="24">
        <v>60</v>
      </c>
      <c r="F19" s="25">
        <v>2.5</v>
      </c>
      <c r="G19" s="26">
        <v>5.5</v>
      </c>
      <c r="H19" s="27">
        <v>2750</v>
      </c>
      <c r="I19" s="15"/>
      <c r="K19"/>
      <c r="L19"/>
      <c r="M19"/>
    </row>
    <row r="20" spans="2:13" ht="19.5" customHeight="1">
      <c r="B20"/>
      <c r="C20" s="156"/>
      <c r="D20" s="157"/>
      <c r="E20" s="24">
        <v>70</v>
      </c>
      <c r="F20" s="25">
        <v>3</v>
      </c>
      <c r="G20" s="26">
        <v>6</v>
      </c>
      <c r="H20" s="27">
        <v>3000</v>
      </c>
      <c r="I20" s="15"/>
      <c r="K20"/>
      <c r="L20"/>
      <c r="M20"/>
    </row>
    <row r="21" spans="2:13" ht="19.5" customHeight="1">
      <c r="B21"/>
      <c r="C21" s="153"/>
      <c r="D21" s="155"/>
      <c r="E21" s="19">
        <v>80</v>
      </c>
      <c r="F21" s="20">
        <v>3.5</v>
      </c>
      <c r="G21" s="21">
        <v>6.5</v>
      </c>
      <c r="H21" s="29">
        <v>3250</v>
      </c>
      <c r="I21" s="15"/>
      <c r="K21"/>
      <c r="L21"/>
      <c r="M21"/>
    </row>
    <row r="22" spans="2:13" ht="19.5" customHeight="1">
      <c r="B22"/>
      <c r="C22" s="152">
        <v>75000</v>
      </c>
      <c r="D22" s="154">
        <v>5</v>
      </c>
      <c r="E22" s="11">
        <v>30</v>
      </c>
      <c r="F22" s="12">
        <v>1</v>
      </c>
      <c r="G22" s="13">
        <v>6</v>
      </c>
      <c r="H22" s="30">
        <v>4500</v>
      </c>
      <c r="I22" s="15"/>
      <c r="K22"/>
      <c r="L22"/>
      <c r="M22"/>
    </row>
    <row r="23" spans="2:13" ht="19.5" customHeight="1">
      <c r="B23"/>
      <c r="C23" s="156"/>
      <c r="D23" s="157"/>
      <c r="E23" s="24">
        <v>40</v>
      </c>
      <c r="F23" s="25">
        <v>1.5</v>
      </c>
      <c r="G23" s="26">
        <v>6.5</v>
      </c>
      <c r="H23" s="27">
        <v>4875</v>
      </c>
      <c r="I23" s="31"/>
      <c r="K23"/>
      <c r="L23"/>
      <c r="M23"/>
    </row>
    <row r="24" spans="2:13" ht="19.5" customHeight="1">
      <c r="B24"/>
      <c r="C24" s="156"/>
      <c r="D24" s="157"/>
      <c r="E24" s="24">
        <v>50</v>
      </c>
      <c r="F24" s="25">
        <v>2</v>
      </c>
      <c r="G24" s="26">
        <v>7</v>
      </c>
      <c r="H24" s="27">
        <v>5250</v>
      </c>
      <c r="I24" s="15"/>
      <c r="K24"/>
      <c r="L24"/>
      <c r="M24"/>
    </row>
    <row r="25" spans="2:13" ht="19.5" customHeight="1">
      <c r="B25"/>
      <c r="C25" s="156"/>
      <c r="D25" s="157"/>
      <c r="E25" s="24">
        <v>60</v>
      </c>
      <c r="F25" s="25">
        <v>2.5</v>
      </c>
      <c r="G25" s="26">
        <v>7.5</v>
      </c>
      <c r="H25" s="27">
        <v>5625</v>
      </c>
      <c r="I25" s="15"/>
      <c r="K25"/>
      <c r="L25"/>
      <c r="M25"/>
    </row>
    <row r="26" spans="2:13" ht="19.5" customHeight="1">
      <c r="B26"/>
      <c r="C26" s="156"/>
      <c r="D26" s="157"/>
      <c r="E26" s="24">
        <v>70</v>
      </c>
      <c r="F26" s="25">
        <v>3</v>
      </c>
      <c r="G26" s="26">
        <v>8</v>
      </c>
      <c r="H26" s="27">
        <v>6000</v>
      </c>
      <c r="I26" s="15"/>
      <c r="K26"/>
      <c r="L26"/>
      <c r="M26"/>
    </row>
    <row r="27" spans="2:13" ht="19.5" customHeight="1">
      <c r="B27"/>
      <c r="C27" s="156"/>
      <c r="D27" s="157"/>
      <c r="E27" s="24">
        <v>80</v>
      </c>
      <c r="F27" s="25">
        <v>3.5</v>
      </c>
      <c r="G27" s="26">
        <v>8.5</v>
      </c>
      <c r="H27" s="27">
        <v>6375</v>
      </c>
      <c r="I27" s="15"/>
      <c r="K27"/>
      <c r="L27"/>
      <c r="M27"/>
    </row>
    <row r="28" spans="2:13" ht="19.5" customHeight="1">
      <c r="B28"/>
      <c r="C28" s="156"/>
      <c r="D28" s="157"/>
      <c r="E28" s="24">
        <v>90</v>
      </c>
      <c r="F28" s="25">
        <v>4</v>
      </c>
      <c r="G28" s="26">
        <v>9</v>
      </c>
      <c r="H28" s="27">
        <v>6750</v>
      </c>
      <c r="I28" s="15"/>
      <c r="K28"/>
      <c r="L28"/>
      <c r="M28"/>
    </row>
    <row r="29" spans="2:13" ht="19.5" customHeight="1">
      <c r="B29"/>
      <c r="C29" s="153"/>
      <c r="D29" s="155"/>
      <c r="E29" s="19">
        <v>100</v>
      </c>
      <c r="F29" s="20">
        <v>4.5</v>
      </c>
      <c r="G29" s="21">
        <v>9.5</v>
      </c>
      <c r="H29" s="29">
        <v>7125</v>
      </c>
      <c r="I29" s="15"/>
      <c r="K29"/>
      <c r="L29"/>
      <c r="M29"/>
    </row>
    <row r="30" spans="2:13" ht="19.5" customHeight="1">
      <c r="B30"/>
      <c r="C30" s="152">
        <v>100000</v>
      </c>
      <c r="D30" s="154">
        <v>7</v>
      </c>
      <c r="E30" s="11">
        <v>30</v>
      </c>
      <c r="F30" s="12">
        <v>1</v>
      </c>
      <c r="G30" s="13">
        <v>8</v>
      </c>
      <c r="H30" s="30">
        <v>8000</v>
      </c>
      <c r="I30" s="15"/>
      <c r="K30"/>
      <c r="L30"/>
      <c r="M30"/>
    </row>
    <row r="31" spans="2:13" ht="19.5" customHeight="1">
      <c r="B31"/>
      <c r="C31" s="156"/>
      <c r="D31" s="157"/>
      <c r="E31" s="24">
        <v>40</v>
      </c>
      <c r="F31" s="25">
        <v>1.5</v>
      </c>
      <c r="G31" s="26">
        <v>8.5</v>
      </c>
      <c r="H31" s="27">
        <v>8500</v>
      </c>
      <c r="I31" s="15"/>
      <c r="K31"/>
      <c r="L31"/>
      <c r="M31"/>
    </row>
    <row r="32" spans="2:13" ht="19.5" customHeight="1">
      <c r="B32"/>
      <c r="C32" s="156"/>
      <c r="D32" s="157"/>
      <c r="E32" s="24">
        <v>50</v>
      </c>
      <c r="F32" s="25">
        <v>2</v>
      </c>
      <c r="G32" s="26">
        <v>9</v>
      </c>
      <c r="H32" s="27">
        <v>9000</v>
      </c>
      <c r="I32" s="15"/>
      <c r="K32"/>
      <c r="L32"/>
      <c r="M32"/>
    </row>
    <row r="33" spans="2:13" ht="19.5" customHeight="1">
      <c r="B33" s="10"/>
      <c r="C33" s="156"/>
      <c r="D33" s="157"/>
      <c r="E33" s="24">
        <v>60</v>
      </c>
      <c r="F33" s="25">
        <v>2.5</v>
      </c>
      <c r="G33" s="26">
        <v>9.5</v>
      </c>
      <c r="H33" s="27">
        <v>9500</v>
      </c>
      <c r="I33" s="15"/>
      <c r="K33"/>
      <c r="L33"/>
      <c r="M33"/>
    </row>
    <row r="34" spans="2:13" ht="19.5" customHeight="1">
      <c r="B34" s="10"/>
      <c r="C34" s="156"/>
      <c r="D34" s="157"/>
      <c r="E34" s="24">
        <v>70</v>
      </c>
      <c r="F34" s="25">
        <v>3</v>
      </c>
      <c r="G34" s="26">
        <v>10</v>
      </c>
      <c r="H34" s="27">
        <v>10000</v>
      </c>
      <c r="I34" s="15"/>
      <c r="K34"/>
      <c r="L34"/>
      <c r="M34"/>
    </row>
    <row r="35" spans="2:13" ht="19.5" customHeight="1">
      <c r="B35" s="10"/>
      <c r="C35" s="156"/>
      <c r="D35" s="157"/>
      <c r="E35" s="24">
        <v>80</v>
      </c>
      <c r="F35" s="25">
        <v>3.5</v>
      </c>
      <c r="G35" s="26">
        <v>10.5</v>
      </c>
      <c r="H35" s="27">
        <v>10500</v>
      </c>
      <c r="I35" s="15"/>
      <c r="K35"/>
      <c r="L35"/>
      <c r="M35"/>
    </row>
    <row r="36" spans="2:13" ht="19.5" customHeight="1">
      <c r="B36" s="10"/>
      <c r="C36" s="156"/>
      <c r="D36" s="157"/>
      <c r="E36" s="24">
        <v>90</v>
      </c>
      <c r="F36" s="25">
        <v>4</v>
      </c>
      <c r="G36" s="26">
        <v>11</v>
      </c>
      <c r="H36" s="27">
        <v>11000</v>
      </c>
      <c r="I36" s="15"/>
      <c r="K36"/>
      <c r="L36"/>
      <c r="M36"/>
    </row>
    <row r="37" spans="2:13" ht="19.5" customHeight="1">
      <c r="B37" s="10"/>
      <c r="C37" s="156"/>
      <c r="D37" s="157"/>
      <c r="E37" s="24">
        <v>100</v>
      </c>
      <c r="F37" s="25">
        <v>4.5</v>
      </c>
      <c r="G37" s="26">
        <v>11.5</v>
      </c>
      <c r="H37" s="27">
        <v>11500</v>
      </c>
      <c r="I37" s="15"/>
      <c r="K37"/>
      <c r="L37"/>
      <c r="M37"/>
    </row>
    <row r="38" spans="2:13" ht="19.5" customHeight="1">
      <c r="B38" s="10"/>
      <c r="C38" s="153"/>
      <c r="D38" s="155"/>
      <c r="E38" s="19">
        <v>110</v>
      </c>
      <c r="F38" s="32">
        <v>5</v>
      </c>
      <c r="G38" s="21">
        <v>12</v>
      </c>
      <c r="H38" s="29">
        <v>12000</v>
      </c>
      <c r="I38" s="15"/>
      <c r="K38"/>
      <c r="L38"/>
      <c r="M38"/>
    </row>
    <row r="39" spans="2:13" ht="19.5" customHeight="1">
      <c r="B39" s="10"/>
      <c r="C39" s="152">
        <v>200000</v>
      </c>
      <c r="D39" s="154">
        <v>10</v>
      </c>
      <c r="E39" s="11">
        <v>30</v>
      </c>
      <c r="F39" s="12">
        <v>1</v>
      </c>
      <c r="G39" s="13">
        <v>11</v>
      </c>
      <c r="H39" s="30">
        <v>22000</v>
      </c>
      <c r="I39" s="15"/>
      <c r="K39"/>
      <c r="L39"/>
      <c r="M39"/>
    </row>
    <row r="40" spans="2:13" ht="19.5" customHeight="1">
      <c r="B40" s="10"/>
      <c r="C40" s="156"/>
      <c r="D40" s="157"/>
      <c r="E40" s="24">
        <v>40</v>
      </c>
      <c r="F40" s="25">
        <v>1.5</v>
      </c>
      <c r="G40" s="26">
        <v>11.5</v>
      </c>
      <c r="H40" s="27">
        <v>23000</v>
      </c>
      <c r="I40" s="15"/>
      <c r="K40"/>
      <c r="L40"/>
      <c r="M40"/>
    </row>
    <row r="41" spans="2:13" ht="19.5" customHeight="1">
      <c r="B41" s="10"/>
      <c r="C41" s="156"/>
      <c r="D41" s="157"/>
      <c r="E41" s="24">
        <v>50</v>
      </c>
      <c r="F41" s="25">
        <v>2</v>
      </c>
      <c r="G41" s="26">
        <v>12</v>
      </c>
      <c r="H41" s="27">
        <v>24000</v>
      </c>
      <c r="I41" s="15"/>
      <c r="K41"/>
      <c r="L41"/>
      <c r="M41"/>
    </row>
    <row r="42" spans="2:13" ht="19.5" customHeight="1">
      <c r="B42" s="10"/>
      <c r="C42" s="156"/>
      <c r="D42" s="157"/>
      <c r="E42" s="24">
        <v>60</v>
      </c>
      <c r="F42" s="25">
        <v>2.5</v>
      </c>
      <c r="G42" s="26">
        <v>12.5</v>
      </c>
      <c r="H42" s="27">
        <v>25000</v>
      </c>
      <c r="I42" s="15"/>
      <c r="K42"/>
      <c r="L42"/>
      <c r="M42"/>
    </row>
    <row r="43" spans="2:13" ht="19.5" customHeight="1">
      <c r="B43" s="10"/>
      <c r="C43" s="156"/>
      <c r="D43" s="157"/>
      <c r="E43" s="24">
        <v>70</v>
      </c>
      <c r="F43" s="25">
        <v>3</v>
      </c>
      <c r="G43" s="26">
        <v>13</v>
      </c>
      <c r="H43" s="27">
        <v>26000</v>
      </c>
      <c r="I43" s="15"/>
      <c r="K43"/>
      <c r="L43"/>
      <c r="M43"/>
    </row>
    <row r="44" spans="2:13" ht="19.5" customHeight="1">
      <c r="B44" s="10"/>
      <c r="C44" s="156"/>
      <c r="D44" s="157"/>
      <c r="E44" s="24">
        <v>80</v>
      </c>
      <c r="F44" s="25">
        <v>3.5</v>
      </c>
      <c r="G44" s="26">
        <v>13.5</v>
      </c>
      <c r="H44" s="27">
        <v>27000</v>
      </c>
      <c r="I44" s="15"/>
      <c r="K44"/>
      <c r="L44"/>
      <c r="M44"/>
    </row>
    <row r="45" spans="2:13" ht="19.5" customHeight="1">
      <c r="B45" s="10"/>
      <c r="C45" s="156"/>
      <c r="D45" s="157"/>
      <c r="E45" s="24">
        <v>90</v>
      </c>
      <c r="F45" s="25">
        <v>4</v>
      </c>
      <c r="G45" s="26">
        <v>14</v>
      </c>
      <c r="H45" s="27">
        <v>28000</v>
      </c>
      <c r="I45" s="15"/>
      <c r="K45"/>
      <c r="L45"/>
      <c r="M45"/>
    </row>
    <row r="46" spans="2:13" ht="19.5" customHeight="1">
      <c r="B46" s="10"/>
      <c r="C46" s="156"/>
      <c r="D46" s="157"/>
      <c r="E46" s="24">
        <v>100</v>
      </c>
      <c r="F46" s="25">
        <v>4.5</v>
      </c>
      <c r="G46" s="26">
        <v>14.5</v>
      </c>
      <c r="H46" s="27">
        <v>29000</v>
      </c>
      <c r="I46" s="15"/>
      <c r="K46"/>
      <c r="L46"/>
      <c r="M46"/>
    </row>
    <row r="47" spans="2:13" ht="19.5" customHeight="1">
      <c r="B47" s="33"/>
      <c r="C47" s="153"/>
      <c r="D47" s="155"/>
      <c r="E47" s="19">
        <v>110</v>
      </c>
      <c r="F47" s="32">
        <v>5</v>
      </c>
      <c r="G47" s="21">
        <v>15</v>
      </c>
      <c r="H47" s="29">
        <v>30000</v>
      </c>
      <c r="I47" s="15"/>
      <c r="K47"/>
      <c r="L47"/>
      <c r="M47"/>
    </row>
    <row r="48" spans="2:13" ht="15" customHeight="1">
      <c r="B48" s="34"/>
      <c r="C48"/>
      <c r="D48"/>
      <c r="E48"/>
      <c r="F48"/>
      <c r="G48"/>
      <c r="H48"/>
      <c r="K48"/>
      <c r="L48"/>
      <c r="M48"/>
    </row>
    <row r="49" spans="2:13" ht="15" customHeight="1">
      <c r="B49"/>
      <c r="C49" s="35" t="s">
        <v>17</v>
      </c>
      <c r="D49"/>
      <c r="E49"/>
      <c r="F49"/>
      <c r="G49"/>
      <c r="H49"/>
      <c r="K49"/>
      <c r="L49"/>
      <c r="M49"/>
    </row>
    <row r="50" spans="2:13" ht="15" customHeight="1">
      <c r="B50" s="36">
        <v>1</v>
      </c>
      <c r="C50" s="160" t="s">
        <v>18</v>
      </c>
      <c r="D50" s="160"/>
      <c r="E50" s="160"/>
      <c r="F50" s="160"/>
      <c r="G50" s="160"/>
      <c r="H50" s="160"/>
      <c r="I50" s="160"/>
      <c r="J50" s="160"/>
      <c r="K50" s="160"/>
      <c r="L50" s="160"/>
      <c r="M50" s="160"/>
    </row>
    <row r="51" spans="2:13" ht="15" customHeight="1">
      <c r="B51"/>
      <c r="C51" s="160" t="s">
        <v>19</v>
      </c>
      <c r="D51" s="160"/>
      <c r="E51" s="160"/>
      <c r="F51" s="160"/>
      <c r="G51" s="160"/>
      <c r="H51" s="160"/>
      <c r="I51" s="160"/>
      <c r="J51" s="160"/>
      <c r="K51" s="160"/>
      <c r="L51" s="160"/>
      <c r="M51" s="160"/>
    </row>
    <row r="52" spans="2:13" ht="15" customHeight="1">
      <c r="B52" s="37">
        <v>2</v>
      </c>
      <c r="C52" s="38" t="s">
        <v>20</v>
      </c>
      <c r="D52"/>
      <c r="E52"/>
      <c r="F52"/>
      <c r="G52"/>
      <c r="H52"/>
      <c r="K52"/>
      <c r="L52"/>
      <c r="M52"/>
    </row>
    <row r="53" spans="2:13" ht="15" customHeight="1">
      <c r="B53"/>
      <c r="C53" s="158" t="s">
        <v>21</v>
      </c>
      <c r="D53" s="158"/>
      <c r="E53" s="158"/>
      <c r="F53" s="158"/>
      <c r="G53" s="158"/>
      <c r="H53" s="158"/>
      <c r="I53" s="158"/>
      <c r="J53" s="158"/>
      <c r="K53" s="158"/>
      <c r="L53" s="158"/>
      <c r="M53" s="158"/>
    </row>
    <row r="54" spans="2:13" ht="15.75" customHeight="1">
      <c r="B54" s="37">
        <v>3</v>
      </c>
      <c r="C54" s="159" t="s">
        <v>22</v>
      </c>
      <c r="D54" s="159"/>
      <c r="E54" s="159"/>
      <c r="F54" s="159"/>
      <c r="G54" s="159"/>
      <c r="H54" s="159"/>
      <c r="I54" s="159"/>
      <c r="J54" s="159"/>
      <c r="K54" s="159"/>
      <c r="L54" s="159"/>
      <c r="M54" s="159"/>
    </row>
    <row r="55" spans="2:13" ht="15" customHeight="1">
      <c r="B55"/>
      <c r="C55" s="158" t="s">
        <v>23</v>
      </c>
      <c r="D55" s="158"/>
      <c r="E55" s="158"/>
      <c r="F55" s="158"/>
      <c r="G55" s="158"/>
      <c r="H55" s="158"/>
      <c r="I55" s="158"/>
      <c r="J55" s="158"/>
      <c r="K55" s="158"/>
      <c r="L55" s="158"/>
      <c r="M55" s="158"/>
    </row>
    <row r="56" spans="2:13" ht="15" customHeight="1">
      <c r="B56" s="36">
        <v>4</v>
      </c>
      <c r="C56" s="38" t="s">
        <v>24</v>
      </c>
      <c r="D56"/>
      <c r="E56"/>
      <c r="F56"/>
      <c r="G56"/>
      <c r="H56"/>
      <c r="K56"/>
      <c r="L56"/>
      <c r="M56"/>
    </row>
    <row r="57" spans="2:13" ht="15" customHeight="1">
      <c r="B57"/>
      <c r="C57" s="158" t="s">
        <v>25</v>
      </c>
      <c r="D57" s="158"/>
      <c r="E57" s="158"/>
      <c r="F57" s="158"/>
      <c r="G57" s="158"/>
      <c r="H57" s="158"/>
      <c r="I57" s="158"/>
      <c r="J57" s="158"/>
      <c r="K57" s="158"/>
      <c r="L57" s="158"/>
      <c r="M57" s="158"/>
    </row>
    <row r="58" spans="2:13" ht="15" customHeight="1">
      <c r="B58" s="37">
        <v>5</v>
      </c>
      <c r="C58" s="35" t="s">
        <v>26</v>
      </c>
      <c r="D58"/>
      <c r="E58"/>
      <c r="F58"/>
      <c r="G58"/>
      <c r="H58"/>
      <c r="K58"/>
      <c r="L58"/>
      <c r="M58"/>
    </row>
  </sheetData>
  <sheetProtection password="CF7E" sheet="1" objects="1" scenarios="1"/>
  <mergeCells count="29">
    <mergeCell ref="C53:M53"/>
    <mergeCell ref="C54:M54"/>
    <mergeCell ref="C55:M55"/>
    <mergeCell ref="C57:M57"/>
    <mergeCell ref="C30:C38"/>
    <mergeCell ref="D30:D38"/>
    <mergeCell ref="C39:C47"/>
    <mergeCell ref="D39:D47"/>
    <mergeCell ref="C50:M50"/>
    <mergeCell ref="C51:M51"/>
    <mergeCell ref="C12:C15"/>
    <mergeCell ref="D12:D15"/>
    <mergeCell ref="C16:C21"/>
    <mergeCell ref="D16:D21"/>
    <mergeCell ref="C22:C29"/>
    <mergeCell ref="D22:D29"/>
    <mergeCell ref="C8:D8"/>
    <mergeCell ref="E8:F8"/>
    <mergeCell ref="G8:H8"/>
    <mergeCell ref="K8:L8"/>
    <mergeCell ref="C10:C11"/>
    <mergeCell ref="D10:D11"/>
    <mergeCell ref="C2:M2"/>
    <mergeCell ref="C3:M3"/>
    <mergeCell ref="C4:M4"/>
    <mergeCell ref="C5:M5"/>
    <mergeCell ref="C6:M6"/>
    <mergeCell ref="C7:H7"/>
    <mergeCell ref="K7:M7"/>
  </mergeCells>
  <pageMargins left="0.75" right="0.75" top="1" bottom="1" header="0.5" footer="0.5"/>
  <pageSetup paperSize="9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I18"/>
  <sheetViews>
    <sheetView topLeftCell="B1" workbookViewId="0">
      <pane ySplit="9" topLeftCell="A10" activePane="bottomLeft" state="frozenSplit"/>
      <selection activeCell="B1" sqref="B1"/>
      <selection pane="bottomLeft"/>
    </sheetView>
  </sheetViews>
  <sheetFormatPr defaultColWidth="10.6640625" defaultRowHeight="11.25"/>
  <cols>
    <col min="1" max="1" width="5.6640625" hidden="1" customWidth="1"/>
    <col min="2" max="2" width="22.33203125" customWidth="1"/>
    <col min="3" max="3" width="82.6640625" customWidth="1"/>
    <col min="4" max="4" width="5.1640625" customWidth="1"/>
    <col min="5" max="5" width="23.6640625" customWidth="1"/>
    <col min="6" max="6" width="12.1640625" hidden="1" customWidth="1"/>
    <col min="7" max="9" width="0" hidden="1" customWidth="1"/>
  </cols>
  <sheetData>
    <row r="1" spans="1:9" ht="15.75">
      <c r="C1" s="39" t="s">
        <v>6257</v>
      </c>
    </row>
    <row r="2" spans="1:9">
      <c r="D2" s="41" t="s">
        <v>27</v>
      </c>
      <c r="E2" s="41" t="s">
        <v>27</v>
      </c>
    </row>
    <row r="3" spans="1:9" ht="33.75">
      <c r="C3" s="42" t="s">
        <v>6258</v>
      </c>
      <c r="D3" s="43" t="s">
        <v>27</v>
      </c>
      <c r="E3" s="43" t="s">
        <v>27</v>
      </c>
    </row>
    <row r="4" spans="1:9">
      <c r="D4" s="41" t="s">
        <v>27</v>
      </c>
      <c r="E4" s="41" t="s">
        <v>1500</v>
      </c>
    </row>
    <row r="5" spans="1:9">
      <c r="C5" s="44" t="s">
        <v>28</v>
      </c>
    </row>
    <row r="6" spans="1:9" ht="12">
      <c r="C6" s="48" t="s">
        <v>31</v>
      </c>
      <c r="E6" s="136" t="s">
        <v>4866</v>
      </c>
    </row>
    <row r="7" spans="1:9" ht="15">
      <c r="D7" s="46" t="s">
        <v>27</v>
      </c>
      <c r="E7" s="46" t="s">
        <v>27</v>
      </c>
    </row>
    <row r="8" spans="1:9" ht="18">
      <c r="A8" t="s">
        <v>33</v>
      </c>
      <c r="B8" s="49" t="s">
        <v>34</v>
      </c>
      <c r="C8" s="137" t="s">
        <v>6235</v>
      </c>
      <c r="D8" s="138"/>
      <c r="E8" s="51" t="s">
        <v>4868</v>
      </c>
    </row>
    <row r="9" spans="1:9" ht="15.75">
      <c r="B9" s="55"/>
      <c r="C9" s="56"/>
      <c r="D9" s="139"/>
      <c r="E9" s="57"/>
    </row>
    <row r="10" spans="1:9" ht="15.75">
      <c r="B10" s="90" t="s">
        <v>49</v>
      </c>
      <c r="C10" s="141" t="s">
        <v>6236</v>
      </c>
      <c r="D10" s="142"/>
      <c r="E10" s="92" t="s">
        <v>27</v>
      </c>
    </row>
    <row r="11" spans="1:9" ht="15.75">
      <c r="A11" s="95" t="s">
        <v>6237</v>
      </c>
      <c r="B11" s="121" t="s">
        <v>6238</v>
      </c>
      <c r="C11" s="166" t="s">
        <v>6239</v>
      </c>
      <c r="D11" s="166"/>
      <c r="E11" s="133"/>
      <c r="F11" s="140">
        <v>1</v>
      </c>
      <c r="G11">
        <f>E11/F11</f>
        <v>0</v>
      </c>
      <c r="H11">
        <f>INT(G11)</f>
        <v>0</v>
      </c>
      <c r="I11">
        <f>G11-H11</f>
        <v>0</v>
      </c>
    </row>
    <row r="12" spans="1:9" ht="15.75">
      <c r="B12" s="90" t="s">
        <v>49</v>
      </c>
      <c r="C12" s="141" t="s">
        <v>6240</v>
      </c>
      <c r="D12" s="142"/>
      <c r="E12" s="92" t="s">
        <v>27</v>
      </c>
    </row>
    <row r="13" spans="1:9" ht="15.75">
      <c r="A13" s="95" t="s">
        <v>6241</v>
      </c>
      <c r="B13" s="121" t="s">
        <v>6242</v>
      </c>
      <c r="C13" s="166" t="s">
        <v>6243</v>
      </c>
      <c r="D13" s="166"/>
      <c r="E13" s="133"/>
      <c r="F13" s="140">
        <v>1</v>
      </c>
      <c r="G13">
        <f>E13/F13</f>
        <v>0</v>
      </c>
      <c r="H13">
        <f>INT(G13)</f>
        <v>0</v>
      </c>
      <c r="I13">
        <f>G13-H13</f>
        <v>0</v>
      </c>
    </row>
    <row r="14" spans="1:9" ht="15.75">
      <c r="A14" s="95" t="s">
        <v>6244</v>
      </c>
      <c r="B14" s="121" t="s">
        <v>6242</v>
      </c>
      <c r="C14" s="166" t="s">
        <v>6245</v>
      </c>
      <c r="D14" s="166"/>
      <c r="E14" s="133"/>
      <c r="F14" s="140">
        <v>1</v>
      </c>
      <c r="G14">
        <f>E14/F14</f>
        <v>0</v>
      </c>
      <c r="H14">
        <f>INT(G14)</f>
        <v>0</v>
      </c>
      <c r="I14">
        <f>G14-H14</f>
        <v>0</v>
      </c>
    </row>
    <row r="15" spans="1:9" ht="15.75">
      <c r="A15" s="95" t="s">
        <v>6246</v>
      </c>
      <c r="B15" s="121" t="s">
        <v>6242</v>
      </c>
      <c r="C15" s="166" t="s">
        <v>6247</v>
      </c>
      <c r="D15" s="166"/>
      <c r="E15" s="133"/>
      <c r="F15" s="140">
        <v>1</v>
      </c>
      <c r="G15">
        <f>E15/F15</f>
        <v>0</v>
      </c>
      <c r="H15">
        <f>INT(G15)</f>
        <v>0</v>
      </c>
      <c r="I15">
        <f>G15-H15</f>
        <v>0</v>
      </c>
    </row>
    <row r="16" spans="1:9" ht="15.75">
      <c r="A16" s="95" t="s">
        <v>6248</v>
      </c>
      <c r="B16" s="121" t="s">
        <v>6242</v>
      </c>
      <c r="C16" s="166" t="s">
        <v>6249</v>
      </c>
      <c r="D16" s="166"/>
      <c r="E16" s="133"/>
      <c r="F16" s="140">
        <v>1</v>
      </c>
      <c r="G16">
        <f>E16/F16</f>
        <v>0</v>
      </c>
      <c r="H16">
        <f>INT(G16)</f>
        <v>0</v>
      </c>
      <c r="I16">
        <f>G16-H16</f>
        <v>0</v>
      </c>
    </row>
    <row r="17" spans="1:9" ht="15.75">
      <c r="A17" s="95" t="s">
        <v>6250</v>
      </c>
      <c r="B17" s="121" t="s">
        <v>6242</v>
      </c>
      <c r="C17" s="166" t="s">
        <v>6251</v>
      </c>
      <c r="D17" s="166"/>
      <c r="E17" s="133"/>
      <c r="F17" s="140">
        <v>1</v>
      </c>
      <c r="G17">
        <f>E17/F17</f>
        <v>0</v>
      </c>
      <c r="H17">
        <f>INT(G17)</f>
        <v>0</v>
      </c>
      <c r="I17">
        <f>G17-H17</f>
        <v>0</v>
      </c>
    </row>
    <row r="18" spans="1:9" ht="15">
      <c r="A18" t="s">
        <v>0</v>
      </c>
      <c r="B18" s="76"/>
      <c r="C18" s="76"/>
      <c r="D18" s="76" t="s">
        <v>27</v>
      </c>
      <c r="E18" s="99">
        <f>SUM(E10:E17)</f>
        <v>0</v>
      </c>
    </row>
  </sheetData>
  <sheetProtection password="CF7E" sheet="1" objects="1" autoFilter="0"/>
  <autoFilter ref="D7:D18"/>
  <mergeCells count="6">
    <mergeCell ref="C11:D11"/>
    <mergeCell ref="C13:D13"/>
    <mergeCell ref="C14:D14"/>
    <mergeCell ref="C15:D15"/>
    <mergeCell ref="C16:D16"/>
    <mergeCell ref="C17:D17"/>
  </mergeCells>
  <pageMargins left="0.31496062992125967" right="3.9370078740157494E-2" top="0.11811023622047236" bottom="0.11811023622047236" header="0.5" footer="0.5"/>
  <pageSetup paperSize="9" fitToHeight="0" orientation="portrait" r:id="rId1"/>
  <headerFooter>
    <oddHeader>&amp;CСтраница &amp;P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5"/>
  <sheetViews>
    <sheetView workbookViewId="0"/>
  </sheetViews>
  <sheetFormatPr defaultRowHeight="11.25"/>
  <cols>
    <col min="1" max="1" width="30.83203125" customWidth="1"/>
  </cols>
  <sheetData>
    <row r="1" spans="1:3">
      <c r="A1">
        <f>'Весовой чай'!G526+'Пу-Эр'!G77+'Фасованные чаи'!G173+'Весовой кофе'!J156+Сладости!G62+Посуда!G436+POS_Оборудование!G268</f>
        <v>0</v>
      </c>
      <c r="B1" t="s">
        <v>16</v>
      </c>
    </row>
    <row r="2" spans="1:3">
      <c r="A2" t="s">
        <v>6252</v>
      </c>
      <c r="C2" t="s">
        <v>6253</v>
      </c>
    </row>
    <row r="3" spans="1:3">
      <c r="A3" t="s">
        <v>6254</v>
      </c>
      <c r="C3" t="s">
        <v>6255</v>
      </c>
    </row>
    <row r="4" spans="1:3">
      <c r="A4" t="s">
        <v>6256</v>
      </c>
      <c r="B4">
        <f>Декларации!E19</f>
        <v>0</v>
      </c>
      <c r="C4" t="s">
        <v>6255</v>
      </c>
    </row>
    <row r="5" spans="1:3">
      <c r="A5" t="s">
        <v>0</v>
      </c>
    </row>
  </sheetData>
  <sheetProtection password="CF7E" sheet="1" object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P546"/>
  <sheetViews>
    <sheetView topLeftCell="B1" workbookViewId="0">
      <pane ySplit="9" topLeftCell="A10" activePane="bottomLeft" state="frozenSplit"/>
      <selection activeCell="B1" sqref="B1"/>
      <selection pane="bottomLeft"/>
    </sheetView>
  </sheetViews>
  <sheetFormatPr defaultColWidth="10.6640625" defaultRowHeight="11.25"/>
  <cols>
    <col min="1" max="1" width="0.33203125" hidden="1" customWidth="1"/>
    <col min="2" max="2" width="23.1640625" customWidth="1"/>
    <col min="3" max="3" width="83.5" customWidth="1"/>
    <col min="4" max="4" width="10" customWidth="1"/>
    <col min="5" max="5" width="13" customWidth="1"/>
    <col min="6" max="6" width="17" customWidth="1"/>
    <col min="7" max="7" width="11.5" customWidth="1"/>
    <col min="8" max="8" width="17.33203125" customWidth="1"/>
    <col min="9" max="9" width="8.6640625" customWidth="1"/>
    <col min="10" max="10" width="7.1640625" customWidth="1"/>
    <col min="11" max="11" width="0.1640625" customWidth="1"/>
    <col min="12" max="12" width="0.1640625" hidden="1" customWidth="1"/>
    <col min="13" max="13" width="0.33203125" hidden="1" customWidth="1"/>
    <col min="14" max="14" width="0" hidden="1" customWidth="1"/>
    <col min="15" max="15" width="10.83203125" hidden="1" customWidth="1"/>
    <col min="16" max="16" width="7.5" customWidth="1"/>
  </cols>
  <sheetData>
    <row r="1" spans="1:16" ht="15.75">
      <c r="C1" s="39" t="s">
        <v>6257</v>
      </c>
      <c r="G1" s="40"/>
      <c r="P1" s="40"/>
    </row>
    <row r="2" spans="1:16">
      <c r="D2" s="41" t="s">
        <v>27</v>
      </c>
    </row>
    <row r="3" spans="1:16" ht="33.75">
      <c r="C3" s="42" t="s">
        <v>6258</v>
      </c>
      <c r="D3" s="43" t="s">
        <v>27</v>
      </c>
    </row>
    <row r="4" spans="1:16">
      <c r="D4" s="41" t="s">
        <v>1500</v>
      </c>
    </row>
    <row r="5" spans="1:16" ht="12">
      <c r="C5" s="44" t="s">
        <v>28</v>
      </c>
      <c r="D5" s="45" t="s">
        <v>29</v>
      </c>
    </row>
    <row r="6" spans="1:16" ht="15">
      <c r="D6" s="46" t="s">
        <v>27</v>
      </c>
      <c r="E6" s="47" t="s">
        <v>30</v>
      </c>
    </row>
    <row r="7" spans="1:16" ht="15">
      <c r="C7" s="48" t="s">
        <v>31</v>
      </c>
      <c r="D7" s="46" t="s">
        <v>27</v>
      </c>
      <c r="E7" s="48" t="s">
        <v>32</v>
      </c>
    </row>
    <row r="8" spans="1:16" ht="25.5">
      <c r="A8" t="s">
        <v>33</v>
      </c>
      <c r="B8" s="49" t="s">
        <v>34</v>
      </c>
      <c r="C8" s="50" t="s">
        <v>35</v>
      </c>
      <c r="D8" s="51" t="s">
        <v>36</v>
      </c>
      <c r="E8" s="51" t="s">
        <v>37</v>
      </c>
      <c r="F8" s="52" t="s">
        <v>38</v>
      </c>
      <c r="G8" s="53" t="s">
        <v>39</v>
      </c>
      <c r="H8" s="54" t="s">
        <v>40</v>
      </c>
      <c r="I8" s="51" t="s">
        <v>41</v>
      </c>
      <c r="J8" s="161" t="s">
        <v>42</v>
      </c>
      <c r="K8" s="161"/>
    </row>
    <row r="9" spans="1:16" ht="15.75">
      <c r="B9" s="55"/>
      <c r="C9" s="56"/>
      <c r="D9" s="57" t="s">
        <v>43</v>
      </c>
      <c r="E9" s="57" t="s">
        <v>44</v>
      </c>
      <c r="F9" s="58" t="s">
        <v>45</v>
      </c>
      <c r="G9" s="59" t="s">
        <v>45</v>
      </c>
      <c r="H9" s="60" t="s">
        <v>46</v>
      </c>
      <c r="I9" s="61" t="s">
        <v>47</v>
      </c>
      <c r="J9" s="162" t="s">
        <v>48</v>
      </c>
      <c r="K9" s="162"/>
    </row>
    <row r="10" spans="1:16" ht="15.75">
      <c r="B10" s="90" t="s">
        <v>49</v>
      </c>
      <c r="C10" s="91" t="s">
        <v>50</v>
      </c>
      <c r="D10" s="92" t="s">
        <v>27</v>
      </c>
      <c r="E10" s="92" t="s">
        <v>27</v>
      </c>
      <c r="F10" s="90"/>
      <c r="G10" s="93"/>
      <c r="H10" s="93"/>
      <c r="I10" s="93"/>
      <c r="J10" s="163"/>
      <c r="K10" s="163"/>
    </row>
    <row r="11" spans="1:16" ht="30">
      <c r="A11" s="95" t="s">
        <v>51</v>
      </c>
      <c r="B11" s="62" t="s">
        <v>52</v>
      </c>
      <c r="C11" s="96" t="s">
        <v>1378</v>
      </c>
      <c r="D11" s="97"/>
      <c r="E11" s="71">
        <f>D11*L11</f>
        <v>0</v>
      </c>
      <c r="F11" s="65">
        <v>1449.35</v>
      </c>
      <c r="G11" s="66">
        <f>D11*F11</f>
        <v>0</v>
      </c>
      <c r="H11" s="67"/>
      <c r="I11" s="65">
        <v>0.5</v>
      </c>
      <c r="J11" s="164" t="s">
        <v>53</v>
      </c>
      <c r="K11" s="164"/>
      <c r="L11" s="68">
        <v>0.5</v>
      </c>
      <c r="M11" s="69">
        <f>E11/L11</f>
        <v>0</v>
      </c>
      <c r="N11">
        <f>INT(M11)</f>
        <v>0</v>
      </c>
      <c r="O11">
        <f>M11-N11</f>
        <v>0</v>
      </c>
    </row>
    <row r="12" spans="1:16" ht="15">
      <c r="A12" s="95" t="s">
        <v>54</v>
      </c>
      <c r="B12" s="62" t="s">
        <v>55</v>
      </c>
      <c r="C12" s="96" t="s">
        <v>56</v>
      </c>
      <c r="D12" s="97"/>
      <c r="E12" s="71">
        <f>D12*L12</f>
        <v>0</v>
      </c>
      <c r="F12" s="65">
        <v>1550.67</v>
      </c>
      <c r="G12" s="66">
        <f>D12*F12</f>
        <v>0</v>
      </c>
      <c r="H12" s="67"/>
      <c r="I12" s="65">
        <v>0.5</v>
      </c>
      <c r="J12" s="164" t="s">
        <v>53</v>
      </c>
      <c r="K12" s="164"/>
      <c r="L12" s="68">
        <v>0.5</v>
      </c>
      <c r="M12" s="69">
        <f>E12/L12</f>
        <v>0</v>
      </c>
      <c r="N12">
        <f>INT(M12)</f>
        <v>0</v>
      </c>
      <c r="O12">
        <f>M12-N12</f>
        <v>0</v>
      </c>
    </row>
    <row r="13" spans="1:16" ht="15">
      <c r="A13" s="95" t="s">
        <v>57</v>
      </c>
      <c r="B13" s="62" t="s">
        <v>58</v>
      </c>
      <c r="C13" s="96" t="s">
        <v>59</v>
      </c>
      <c r="D13" s="97"/>
      <c r="E13" s="71">
        <f>D13*L13</f>
        <v>0</v>
      </c>
      <c r="F13" s="65">
        <v>1449.35</v>
      </c>
      <c r="G13" s="66">
        <f>D13*F13</f>
        <v>0</v>
      </c>
      <c r="H13" s="67"/>
      <c r="I13" s="65">
        <v>0.5</v>
      </c>
      <c r="J13" s="164" t="s">
        <v>53</v>
      </c>
      <c r="K13" s="164"/>
      <c r="L13" s="68">
        <v>0.5</v>
      </c>
      <c r="M13" s="69">
        <f>E13/L13</f>
        <v>0</v>
      </c>
      <c r="N13">
        <f>INT(M13)</f>
        <v>0</v>
      </c>
      <c r="O13">
        <f>M13-N13</f>
        <v>0</v>
      </c>
    </row>
    <row r="14" spans="1:16" ht="30">
      <c r="A14" s="95" t="s">
        <v>60</v>
      </c>
      <c r="B14" s="62" t="s">
        <v>61</v>
      </c>
      <c r="C14" s="96" t="s">
        <v>1379</v>
      </c>
      <c r="D14" s="97"/>
      <c r="E14" s="71">
        <f>D14*L14</f>
        <v>0</v>
      </c>
      <c r="F14" s="65">
        <v>1449.35</v>
      </c>
      <c r="G14" s="66">
        <f>D14*F14</f>
        <v>0</v>
      </c>
      <c r="H14" s="67"/>
      <c r="I14" s="65">
        <v>0.5</v>
      </c>
      <c r="J14" s="164" t="s">
        <v>53</v>
      </c>
      <c r="K14" s="164"/>
      <c r="L14" s="68">
        <v>0.5</v>
      </c>
      <c r="M14" s="69">
        <f>E14/L14</f>
        <v>0</v>
      </c>
      <c r="N14">
        <f>INT(M14)</f>
        <v>0</v>
      </c>
      <c r="O14">
        <f>M14-N14</f>
        <v>0</v>
      </c>
    </row>
    <row r="15" spans="1:16" ht="15.75">
      <c r="B15" s="90" t="s">
        <v>49</v>
      </c>
      <c r="C15" s="91" t="s">
        <v>62</v>
      </c>
      <c r="D15" s="92" t="s">
        <v>27</v>
      </c>
      <c r="E15" s="92" t="s">
        <v>27</v>
      </c>
      <c r="F15" s="90"/>
      <c r="G15" s="93"/>
      <c r="H15" s="93"/>
      <c r="I15" s="93"/>
      <c r="J15" s="163"/>
      <c r="K15" s="163"/>
    </row>
    <row r="16" spans="1:16" ht="15">
      <c r="A16" s="95" t="s">
        <v>63</v>
      </c>
      <c r="B16" s="62" t="s">
        <v>64</v>
      </c>
      <c r="C16" s="96" t="s">
        <v>65</v>
      </c>
      <c r="D16" s="97"/>
      <c r="E16" s="71">
        <f t="shared" ref="E16:E39" si="0">D16*L16</f>
        <v>0</v>
      </c>
      <c r="F16" s="65">
        <v>1251.78</v>
      </c>
      <c r="G16" s="66">
        <f t="shared" ref="G16:G39" si="1">D16*F16</f>
        <v>0</v>
      </c>
      <c r="H16" s="67"/>
      <c r="I16" s="65">
        <v>0.5</v>
      </c>
      <c r="J16" s="164" t="s">
        <v>53</v>
      </c>
      <c r="K16" s="164"/>
      <c r="L16" s="68">
        <v>0.5</v>
      </c>
      <c r="M16" s="69">
        <f t="shared" ref="M16:M39" si="2">E16/L16</f>
        <v>0</v>
      </c>
      <c r="N16">
        <f t="shared" ref="N16:N39" si="3">INT(M16)</f>
        <v>0</v>
      </c>
      <c r="O16">
        <f t="shared" ref="O16:O39" si="4">M16-N16</f>
        <v>0</v>
      </c>
    </row>
    <row r="17" spans="1:15" ht="30">
      <c r="A17" s="95" t="s">
        <v>66</v>
      </c>
      <c r="B17" s="62" t="s">
        <v>67</v>
      </c>
      <c r="C17" s="96" t="s">
        <v>1380</v>
      </c>
      <c r="D17" s="97"/>
      <c r="E17" s="71">
        <f t="shared" si="0"/>
        <v>0</v>
      </c>
      <c r="F17" s="65">
        <v>3764.08</v>
      </c>
      <c r="G17" s="66">
        <f t="shared" si="1"/>
        <v>0</v>
      </c>
      <c r="H17" s="67"/>
      <c r="I17" s="65">
        <v>0.5</v>
      </c>
      <c r="J17" s="164" t="s">
        <v>53</v>
      </c>
      <c r="K17" s="164"/>
      <c r="L17" s="68">
        <v>0.5</v>
      </c>
      <c r="M17" s="69">
        <f t="shared" si="2"/>
        <v>0</v>
      </c>
      <c r="N17">
        <f t="shared" si="3"/>
        <v>0</v>
      </c>
      <c r="O17">
        <f t="shared" si="4"/>
        <v>0</v>
      </c>
    </row>
    <row r="18" spans="1:15" ht="15">
      <c r="A18" s="95" t="s">
        <v>68</v>
      </c>
      <c r="B18" s="62" t="s">
        <v>69</v>
      </c>
      <c r="C18" s="96" t="s">
        <v>70</v>
      </c>
      <c r="D18" s="97"/>
      <c r="E18" s="71">
        <f t="shared" si="0"/>
        <v>0</v>
      </c>
      <c r="F18" s="65">
        <v>915.12</v>
      </c>
      <c r="G18" s="66">
        <f t="shared" si="1"/>
        <v>0</v>
      </c>
      <c r="H18" s="67"/>
      <c r="I18" s="65">
        <v>0.5</v>
      </c>
      <c r="J18" s="164" t="s">
        <v>53</v>
      </c>
      <c r="K18" s="164"/>
      <c r="L18" s="68">
        <v>0.5</v>
      </c>
      <c r="M18" s="69">
        <f t="shared" si="2"/>
        <v>0</v>
      </c>
      <c r="N18">
        <f t="shared" si="3"/>
        <v>0</v>
      </c>
      <c r="O18">
        <f t="shared" si="4"/>
        <v>0</v>
      </c>
    </row>
    <row r="19" spans="1:15" ht="15">
      <c r="A19" s="95" t="s">
        <v>71</v>
      </c>
      <c r="B19" s="62" t="s">
        <v>72</v>
      </c>
      <c r="C19" s="96" t="s">
        <v>73</v>
      </c>
      <c r="D19" s="97"/>
      <c r="E19" s="71">
        <f t="shared" si="0"/>
        <v>0</v>
      </c>
      <c r="F19" s="65">
        <v>907.29</v>
      </c>
      <c r="G19" s="66">
        <f t="shared" si="1"/>
        <v>0</v>
      </c>
      <c r="H19" s="67"/>
      <c r="I19" s="65">
        <v>0.5</v>
      </c>
      <c r="J19" s="164" t="s">
        <v>53</v>
      </c>
      <c r="K19" s="164"/>
      <c r="L19" s="68">
        <v>0.5</v>
      </c>
      <c r="M19" s="69">
        <f t="shared" si="2"/>
        <v>0</v>
      </c>
      <c r="N19">
        <f t="shared" si="3"/>
        <v>0</v>
      </c>
      <c r="O19">
        <f t="shared" si="4"/>
        <v>0</v>
      </c>
    </row>
    <row r="20" spans="1:15" ht="15">
      <c r="A20" s="95" t="s">
        <v>74</v>
      </c>
      <c r="B20" s="62" t="s">
        <v>75</v>
      </c>
      <c r="C20" s="96" t="s">
        <v>76</v>
      </c>
      <c r="D20" s="97"/>
      <c r="E20" s="71">
        <f t="shared" si="0"/>
        <v>0</v>
      </c>
      <c r="F20" s="65">
        <v>969.46</v>
      </c>
      <c r="G20" s="66">
        <f t="shared" si="1"/>
        <v>0</v>
      </c>
      <c r="H20" s="67"/>
      <c r="I20" s="65">
        <v>0.5</v>
      </c>
      <c r="J20" s="164" t="s">
        <v>53</v>
      </c>
      <c r="K20" s="164"/>
      <c r="L20" s="68">
        <v>0.5</v>
      </c>
      <c r="M20" s="69">
        <f t="shared" si="2"/>
        <v>0</v>
      </c>
      <c r="N20">
        <f t="shared" si="3"/>
        <v>0</v>
      </c>
      <c r="O20">
        <f t="shared" si="4"/>
        <v>0</v>
      </c>
    </row>
    <row r="21" spans="1:15" ht="15">
      <c r="A21" s="95" t="s">
        <v>77</v>
      </c>
      <c r="B21" s="62" t="s">
        <v>78</v>
      </c>
      <c r="C21" s="96" t="s">
        <v>79</v>
      </c>
      <c r="D21" s="97"/>
      <c r="E21" s="71">
        <f t="shared" si="0"/>
        <v>0</v>
      </c>
      <c r="F21" s="65">
        <v>993.87</v>
      </c>
      <c r="G21" s="66">
        <f t="shared" si="1"/>
        <v>0</v>
      </c>
      <c r="H21" s="67"/>
      <c r="I21" s="65">
        <v>0.5</v>
      </c>
      <c r="J21" s="164" t="s">
        <v>53</v>
      </c>
      <c r="K21" s="164"/>
      <c r="L21" s="68">
        <v>0.5</v>
      </c>
      <c r="M21" s="69">
        <f t="shared" si="2"/>
        <v>0</v>
      </c>
      <c r="N21">
        <f t="shared" si="3"/>
        <v>0</v>
      </c>
      <c r="O21">
        <f t="shared" si="4"/>
        <v>0</v>
      </c>
    </row>
    <row r="22" spans="1:15" ht="15">
      <c r="A22" s="95" t="s">
        <v>80</v>
      </c>
      <c r="B22" s="62" t="s">
        <v>81</v>
      </c>
      <c r="C22" s="96" t="s">
        <v>82</v>
      </c>
      <c r="D22" s="97"/>
      <c r="E22" s="71">
        <f t="shared" si="0"/>
        <v>0</v>
      </c>
      <c r="F22" s="65">
        <v>920.64</v>
      </c>
      <c r="G22" s="66">
        <f t="shared" si="1"/>
        <v>0</v>
      </c>
      <c r="H22" s="67"/>
      <c r="I22" s="65">
        <v>0.5</v>
      </c>
      <c r="J22" s="164" t="s">
        <v>53</v>
      </c>
      <c r="K22" s="164"/>
      <c r="L22" s="68">
        <v>0.5</v>
      </c>
      <c r="M22" s="69">
        <f t="shared" si="2"/>
        <v>0</v>
      </c>
      <c r="N22">
        <f t="shared" si="3"/>
        <v>0</v>
      </c>
      <c r="O22">
        <f t="shared" si="4"/>
        <v>0</v>
      </c>
    </row>
    <row r="23" spans="1:15" ht="15">
      <c r="A23" s="95" t="s">
        <v>83</v>
      </c>
      <c r="B23" s="62" t="s">
        <v>84</v>
      </c>
      <c r="C23" s="96" t="s">
        <v>85</v>
      </c>
      <c r="D23" s="97"/>
      <c r="E23" s="71">
        <f t="shared" si="0"/>
        <v>0</v>
      </c>
      <c r="F23" s="65">
        <v>812.41</v>
      </c>
      <c r="G23" s="66">
        <f t="shared" si="1"/>
        <v>0</v>
      </c>
      <c r="H23" s="67"/>
      <c r="I23" s="65">
        <v>0.5</v>
      </c>
      <c r="J23" s="164" t="s">
        <v>53</v>
      </c>
      <c r="K23" s="164"/>
      <c r="L23" s="68">
        <v>0.5</v>
      </c>
      <c r="M23" s="69">
        <f t="shared" si="2"/>
        <v>0</v>
      </c>
      <c r="N23">
        <f t="shared" si="3"/>
        <v>0</v>
      </c>
      <c r="O23">
        <f t="shared" si="4"/>
        <v>0</v>
      </c>
    </row>
    <row r="24" spans="1:15" ht="30">
      <c r="A24" s="95" t="s">
        <v>86</v>
      </c>
      <c r="B24" s="62" t="s">
        <v>87</v>
      </c>
      <c r="C24" s="96" t="s">
        <v>1381</v>
      </c>
      <c r="D24" s="97"/>
      <c r="E24" s="71">
        <f t="shared" si="0"/>
        <v>0</v>
      </c>
      <c r="F24" s="65">
        <v>4662.6099999999997</v>
      </c>
      <c r="G24" s="66">
        <f t="shared" si="1"/>
        <v>0</v>
      </c>
      <c r="H24" s="67"/>
      <c r="I24" s="65">
        <v>0.5</v>
      </c>
      <c r="J24" s="164" t="s">
        <v>53</v>
      </c>
      <c r="K24" s="164"/>
      <c r="L24" s="68">
        <v>0.5</v>
      </c>
      <c r="M24" s="69">
        <f t="shared" si="2"/>
        <v>0</v>
      </c>
      <c r="N24">
        <f t="shared" si="3"/>
        <v>0</v>
      </c>
      <c r="O24">
        <f t="shared" si="4"/>
        <v>0</v>
      </c>
    </row>
    <row r="25" spans="1:15" ht="15">
      <c r="A25" s="95" t="s">
        <v>88</v>
      </c>
      <c r="B25" s="62" t="s">
        <v>89</v>
      </c>
      <c r="C25" s="96" t="s">
        <v>90</v>
      </c>
      <c r="D25" s="97"/>
      <c r="E25" s="71">
        <f t="shared" si="0"/>
        <v>0</v>
      </c>
      <c r="F25" s="65">
        <v>812.41</v>
      </c>
      <c r="G25" s="66">
        <f t="shared" si="1"/>
        <v>0</v>
      </c>
      <c r="H25" s="67"/>
      <c r="I25" s="65">
        <v>0.5</v>
      </c>
      <c r="J25" s="164" t="s">
        <v>53</v>
      </c>
      <c r="K25" s="164"/>
      <c r="L25" s="68">
        <v>0.5</v>
      </c>
      <c r="M25" s="69">
        <f t="shared" si="2"/>
        <v>0</v>
      </c>
      <c r="N25">
        <f t="shared" si="3"/>
        <v>0</v>
      </c>
      <c r="O25">
        <f t="shared" si="4"/>
        <v>0</v>
      </c>
    </row>
    <row r="26" spans="1:15" ht="15">
      <c r="A26" s="95" t="s">
        <v>91</v>
      </c>
      <c r="B26" s="62" t="s">
        <v>92</v>
      </c>
      <c r="C26" s="96" t="s">
        <v>93</v>
      </c>
      <c r="D26" s="97"/>
      <c r="E26" s="71">
        <f t="shared" si="0"/>
        <v>0</v>
      </c>
      <c r="F26" s="65">
        <v>1111.31</v>
      </c>
      <c r="G26" s="66">
        <f t="shared" si="1"/>
        <v>0</v>
      </c>
      <c r="H26" s="67"/>
      <c r="I26" s="65">
        <v>0.5</v>
      </c>
      <c r="J26" s="164" t="s">
        <v>53</v>
      </c>
      <c r="K26" s="164"/>
      <c r="L26" s="68">
        <v>0.5</v>
      </c>
      <c r="M26" s="69">
        <f t="shared" si="2"/>
        <v>0</v>
      </c>
      <c r="N26">
        <f t="shared" si="3"/>
        <v>0</v>
      </c>
      <c r="O26">
        <f t="shared" si="4"/>
        <v>0</v>
      </c>
    </row>
    <row r="27" spans="1:15" ht="15">
      <c r="A27" s="95" t="s">
        <v>94</v>
      </c>
      <c r="B27" s="62" t="s">
        <v>95</v>
      </c>
      <c r="C27" s="96" t="s">
        <v>96</v>
      </c>
      <c r="D27" s="97"/>
      <c r="E27" s="71">
        <f t="shared" si="0"/>
        <v>0</v>
      </c>
      <c r="F27" s="65">
        <v>815.18</v>
      </c>
      <c r="G27" s="66">
        <f t="shared" si="1"/>
        <v>0</v>
      </c>
      <c r="H27" s="67"/>
      <c r="I27" s="65">
        <v>0.5</v>
      </c>
      <c r="J27" s="164" t="s">
        <v>53</v>
      </c>
      <c r="K27" s="164"/>
      <c r="L27" s="68">
        <v>0.5</v>
      </c>
      <c r="M27" s="69">
        <f t="shared" si="2"/>
        <v>0</v>
      </c>
      <c r="N27">
        <f t="shared" si="3"/>
        <v>0</v>
      </c>
      <c r="O27">
        <f t="shared" si="4"/>
        <v>0</v>
      </c>
    </row>
    <row r="28" spans="1:15" ht="15">
      <c r="A28" s="95" t="s">
        <v>97</v>
      </c>
      <c r="B28" s="62" t="s">
        <v>98</v>
      </c>
      <c r="C28" s="96" t="s">
        <v>99</v>
      </c>
      <c r="D28" s="97"/>
      <c r="E28" s="71">
        <f t="shared" si="0"/>
        <v>0</v>
      </c>
      <c r="F28" s="65">
        <v>849.26</v>
      </c>
      <c r="G28" s="66">
        <f t="shared" si="1"/>
        <v>0</v>
      </c>
      <c r="H28" s="67"/>
      <c r="I28" s="65">
        <v>0.5</v>
      </c>
      <c r="J28" s="164" t="s">
        <v>53</v>
      </c>
      <c r="K28" s="164"/>
      <c r="L28" s="68">
        <v>0.5</v>
      </c>
      <c r="M28" s="69">
        <f t="shared" si="2"/>
        <v>0</v>
      </c>
      <c r="N28">
        <f t="shared" si="3"/>
        <v>0</v>
      </c>
      <c r="O28">
        <f t="shared" si="4"/>
        <v>0</v>
      </c>
    </row>
    <row r="29" spans="1:15" ht="15">
      <c r="A29" s="95" t="s">
        <v>100</v>
      </c>
      <c r="B29" s="62" t="s">
        <v>101</v>
      </c>
      <c r="C29" s="96" t="s">
        <v>102</v>
      </c>
      <c r="D29" s="97"/>
      <c r="E29" s="71">
        <f t="shared" si="0"/>
        <v>0</v>
      </c>
      <c r="F29" s="65">
        <v>1209.8699999999999</v>
      </c>
      <c r="G29" s="66">
        <f t="shared" si="1"/>
        <v>0</v>
      </c>
      <c r="H29" s="67"/>
      <c r="I29" s="65">
        <v>0.5</v>
      </c>
      <c r="J29" s="164" t="s">
        <v>53</v>
      </c>
      <c r="K29" s="164"/>
      <c r="L29" s="68">
        <v>0.5</v>
      </c>
      <c r="M29" s="69">
        <f t="shared" si="2"/>
        <v>0</v>
      </c>
      <c r="N29">
        <f t="shared" si="3"/>
        <v>0</v>
      </c>
      <c r="O29">
        <f t="shared" si="4"/>
        <v>0</v>
      </c>
    </row>
    <row r="30" spans="1:15" ht="15">
      <c r="A30" s="95" t="s">
        <v>103</v>
      </c>
      <c r="B30" s="62" t="s">
        <v>104</v>
      </c>
      <c r="C30" s="96" t="s">
        <v>105</v>
      </c>
      <c r="D30" s="97"/>
      <c r="E30" s="71">
        <f t="shared" si="0"/>
        <v>0</v>
      </c>
      <c r="F30" s="65">
        <v>2235.0500000000002</v>
      </c>
      <c r="G30" s="66">
        <f t="shared" si="1"/>
        <v>0</v>
      </c>
      <c r="H30" s="67"/>
      <c r="I30" s="65">
        <v>0.5</v>
      </c>
      <c r="J30" s="164" t="s">
        <v>53</v>
      </c>
      <c r="K30" s="164"/>
      <c r="L30" s="68">
        <v>0.5</v>
      </c>
      <c r="M30" s="69">
        <f t="shared" si="2"/>
        <v>0</v>
      </c>
      <c r="N30">
        <f t="shared" si="3"/>
        <v>0</v>
      </c>
      <c r="O30">
        <f t="shared" si="4"/>
        <v>0</v>
      </c>
    </row>
    <row r="31" spans="1:15" ht="15">
      <c r="A31" s="95" t="s">
        <v>106</v>
      </c>
      <c r="B31" s="62" t="s">
        <v>107</v>
      </c>
      <c r="C31" s="96" t="s">
        <v>108</v>
      </c>
      <c r="D31" s="97"/>
      <c r="E31" s="71">
        <f t="shared" si="0"/>
        <v>0</v>
      </c>
      <c r="F31" s="65">
        <v>775.57</v>
      </c>
      <c r="G31" s="66">
        <f t="shared" si="1"/>
        <v>0</v>
      </c>
      <c r="H31" s="67"/>
      <c r="I31" s="65">
        <v>0.5</v>
      </c>
      <c r="J31" s="164" t="s">
        <v>53</v>
      </c>
      <c r="K31" s="164"/>
      <c r="L31" s="68">
        <v>0.5</v>
      </c>
      <c r="M31" s="69">
        <f t="shared" si="2"/>
        <v>0</v>
      </c>
      <c r="N31">
        <f t="shared" si="3"/>
        <v>0</v>
      </c>
      <c r="O31">
        <f t="shared" si="4"/>
        <v>0</v>
      </c>
    </row>
    <row r="32" spans="1:15" ht="15">
      <c r="A32" s="95" t="s">
        <v>109</v>
      </c>
      <c r="B32" s="62" t="s">
        <v>110</v>
      </c>
      <c r="C32" s="96" t="s">
        <v>111</v>
      </c>
      <c r="D32" s="97"/>
      <c r="E32" s="71">
        <f t="shared" si="0"/>
        <v>0</v>
      </c>
      <c r="F32" s="65">
        <v>1115.45</v>
      </c>
      <c r="G32" s="66">
        <f t="shared" si="1"/>
        <v>0</v>
      </c>
      <c r="H32" s="67"/>
      <c r="I32" s="65">
        <v>0.5</v>
      </c>
      <c r="J32" s="164" t="s">
        <v>53</v>
      </c>
      <c r="K32" s="164"/>
      <c r="L32" s="68">
        <v>0.5</v>
      </c>
      <c r="M32" s="69">
        <f t="shared" si="2"/>
        <v>0</v>
      </c>
      <c r="N32">
        <f t="shared" si="3"/>
        <v>0</v>
      </c>
      <c r="O32">
        <f t="shared" si="4"/>
        <v>0</v>
      </c>
    </row>
    <row r="33" spans="1:15" ht="15">
      <c r="A33" s="95" t="s">
        <v>112</v>
      </c>
      <c r="B33" s="62" t="s">
        <v>113</v>
      </c>
      <c r="C33" s="96" t="s">
        <v>114</v>
      </c>
      <c r="D33" s="97"/>
      <c r="E33" s="71">
        <f t="shared" si="0"/>
        <v>0</v>
      </c>
      <c r="F33" s="65">
        <v>951.5</v>
      </c>
      <c r="G33" s="66">
        <f t="shared" si="1"/>
        <v>0</v>
      </c>
      <c r="H33" s="67"/>
      <c r="I33" s="65">
        <v>0.5</v>
      </c>
      <c r="J33" s="164" t="s">
        <v>53</v>
      </c>
      <c r="K33" s="164"/>
      <c r="L33" s="68">
        <v>0.5</v>
      </c>
      <c r="M33" s="69">
        <f t="shared" si="2"/>
        <v>0</v>
      </c>
      <c r="N33">
        <f t="shared" si="3"/>
        <v>0</v>
      </c>
      <c r="O33">
        <f t="shared" si="4"/>
        <v>0</v>
      </c>
    </row>
    <row r="34" spans="1:15" ht="15">
      <c r="A34" s="95" t="s">
        <v>115</v>
      </c>
      <c r="B34" s="62" t="s">
        <v>116</v>
      </c>
      <c r="C34" s="96" t="s">
        <v>117</v>
      </c>
      <c r="D34" s="97"/>
      <c r="E34" s="71">
        <f t="shared" si="0"/>
        <v>0</v>
      </c>
      <c r="F34" s="65">
        <v>898.54</v>
      </c>
      <c r="G34" s="66">
        <f t="shared" si="1"/>
        <v>0</v>
      </c>
      <c r="H34" s="67"/>
      <c r="I34" s="65">
        <v>0.5</v>
      </c>
      <c r="J34" s="164" t="s">
        <v>53</v>
      </c>
      <c r="K34" s="164"/>
      <c r="L34" s="68">
        <v>0.5</v>
      </c>
      <c r="M34" s="69">
        <f t="shared" si="2"/>
        <v>0</v>
      </c>
      <c r="N34">
        <f t="shared" si="3"/>
        <v>0</v>
      </c>
      <c r="O34">
        <f t="shared" si="4"/>
        <v>0</v>
      </c>
    </row>
    <row r="35" spans="1:15" ht="15.75">
      <c r="A35" s="95" t="s">
        <v>118</v>
      </c>
      <c r="B35" s="64" t="s">
        <v>119</v>
      </c>
      <c r="C35" s="98" t="s">
        <v>1382</v>
      </c>
      <c r="D35" s="97"/>
      <c r="E35" s="71">
        <f t="shared" si="0"/>
        <v>0</v>
      </c>
      <c r="F35" s="71">
        <v>746.55</v>
      </c>
      <c r="G35" s="72">
        <f t="shared" si="1"/>
        <v>0</v>
      </c>
      <c r="H35" s="73"/>
      <c r="I35" s="71">
        <v>0.5</v>
      </c>
      <c r="J35" s="165" t="s">
        <v>53</v>
      </c>
      <c r="K35" s="165"/>
      <c r="L35" s="68">
        <v>0.5</v>
      </c>
      <c r="M35" s="69">
        <f t="shared" si="2"/>
        <v>0</v>
      </c>
      <c r="N35">
        <f t="shared" si="3"/>
        <v>0</v>
      </c>
      <c r="O35">
        <f t="shared" si="4"/>
        <v>0</v>
      </c>
    </row>
    <row r="36" spans="1:15" ht="15.75">
      <c r="A36" s="95" t="s">
        <v>120</v>
      </c>
      <c r="B36" s="64" t="s">
        <v>121</v>
      </c>
      <c r="C36" s="98" t="s">
        <v>1383</v>
      </c>
      <c r="D36" s="97"/>
      <c r="E36" s="71">
        <f t="shared" si="0"/>
        <v>0</v>
      </c>
      <c r="F36" s="71">
        <v>647.54</v>
      </c>
      <c r="G36" s="72">
        <f t="shared" si="1"/>
        <v>0</v>
      </c>
      <c r="H36" s="73"/>
      <c r="I36" s="71">
        <v>0.5</v>
      </c>
      <c r="J36" s="165" t="s">
        <v>53</v>
      </c>
      <c r="K36" s="165"/>
      <c r="L36" s="68">
        <v>0.5</v>
      </c>
      <c r="M36" s="69">
        <f t="shared" si="2"/>
        <v>0</v>
      </c>
      <c r="N36">
        <f t="shared" si="3"/>
        <v>0</v>
      </c>
      <c r="O36">
        <f t="shared" si="4"/>
        <v>0</v>
      </c>
    </row>
    <row r="37" spans="1:15" ht="15">
      <c r="A37" s="95" t="s">
        <v>122</v>
      </c>
      <c r="B37" s="62" t="s">
        <v>123</v>
      </c>
      <c r="C37" s="96" t="s">
        <v>124</v>
      </c>
      <c r="D37" s="97"/>
      <c r="E37" s="71">
        <f t="shared" si="0"/>
        <v>0</v>
      </c>
      <c r="F37" s="65">
        <v>801.36</v>
      </c>
      <c r="G37" s="66">
        <f t="shared" si="1"/>
        <v>0</v>
      </c>
      <c r="H37" s="67"/>
      <c r="I37" s="65">
        <v>0.5</v>
      </c>
      <c r="J37" s="164" t="s">
        <v>53</v>
      </c>
      <c r="K37" s="164"/>
      <c r="L37" s="68">
        <v>0.5</v>
      </c>
      <c r="M37" s="69">
        <f t="shared" si="2"/>
        <v>0</v>
      </c>
      <c r="N37">
        <f t="shared" si="3"/>
        <v>0</v>
      </c>
      <c r="O37">
        <f t="shared" si="4"/>
        <v>0</v>
      </c>
    </row>
    <row r="38" spans="1:15" ht="15.75">
      <c r="A38" s="95" t="s">
        <v>125</v>
      </c>
      <c r="B38" s="64" t="s">
        <v>126</v>
      </c>
      <c r="C38" s="98" t="s">
        <v>1384</v>
      </c>
      <c r="D38" s="97"/>
      <c r="E38" s="71">
        <f t="shared" si="0"/>
        <v>0</v>
      </c>
      <c r="F38" s="71">
        <v>781.1</v>
      </c>
      <c r="G38" s="72">
        <f t="shared" si="1"/>
        <v>0</v>
      </c>
      <c r="H38" s="73"/>
      <c r="I38" s="71">
        <v>0.5</v>
      </c>
      <c r="J38" s="165" t="s">
        <v>53</v>
      </c>
      <c r="K38" s="165"/>
      <c r="L38" s="68">
        <v>0.5</v>
      </c>
      <c r="M38" s="69">
        <f t="shared" si="2"/>
        <v>0</v>
      </c>
      <c r="N38">
        <f t="shared" si="3"/>
        <v>0</v>
      </c>
      <c r="O38">
        <f t="shared" si="4"/>
        <v>0</v>
      </c>
    </row>
    <row r="39" spans="1:15" ht="15">
      <c r="A39" s="95" t="s">
        <v>127</v>
      </c>
      <c r="B39" s="62" t="s">
        <v>128</v>
      </c>
      <c r="C39" s="96" t="s">
        <v>129</v>
      </c>
      <c r="D39" s="97"/>
      <c r="E39" s="71">
        <f t="shared" si="0"/>
        <v>0</v>
      </c>
      <c r="F39" s="65">
        <v>2204.66</v>
      </c>
      <c r="G39" s="66">
        <f t="shared" si="1"/>
        <v>0</v>
      </c>
      <c r="H39" s="67"/>
      <c r="I39" s="65">
        <v>0.5</v>
      </c>
      <c r="J39" s="164" t="s">
        <v>53</v>
      </c>
      <c r="K39" s="164"/>
      <c r="L39" s="68">
        <v>0.5</v>
      </c>
      <c r="M39" s="69">
        <f t="shared" si="2"/>
        <v>0</v>
      </c>
      <c r="N39">
        <f t="shared" si="3"/>
        <v>0</v>
      </c>
      <c r="O39">
        <f t="shared" si="4"/>
        <v>0</v>
      </c>
    </row>
    <row r="40" spans="1:15" ht="15.75">
      <c r="B40" s="90" t="s">
        <v>49</v>
      </c>
      <c r="C40" s="91" t="s">
        <v>130</v>
      </c>
      <c r="D40" s="92" t="s">
        <v>27</v>
      </c>
      <c r="E40" s="92" t="s">
        <v>27</v>
      </c>
      <c r="F40" s="90"/>
      <c r="G40" s="93"/>
      <c r="H40" s="93"/>
      <c r="I40" s="93"/>
      <c r="J40" s="163"/>
      <c r="K40" s="163"/>
    </row>
    <row r="41" spans="1:15" ht="15">
      <c r="A41" s="95" t="s">
        <v>131</v>
      </c>
      <c r="B41" s="62" t="s">
        <v>132</v>
      </c>
      <c r="C41" s="96" t="s">
        <v>133</v>
      </c>
      <c r="D41" s="97"/>
      <c r="E41" s="71">
        <f t="shared" ref="E41:E57" si="5">D41*L41</f>
        <v>0</v>
      </c>
      <c r="F41" s="65">
        <v>720.3</v>
      </c>
      <c r="G41" s="66">
        <f t="shared" ref="G41:G57" si="6">D41*F41</f>
        <v>0</v>
      </c>
      <c r="H41" s="67"/>
      <c r="I41" s="65">
        <v>0.5</v>
      </c>
      <c r="J41" s="164" t="s">
        <v>53</v>
      </c>
      <c r="K41" s="164"/>
      <c r="L41" s="68">
        <v>0.5</v>
      </c>
      <c r="M41" s="69">
        <f t="shared" ref="M41:M57" si="7">E41/L41</f>
        <v>0</v>
      </c>
      <c r="N41">
        <f t="shared" ref="N41:N57" si="8">INT(M41)</f>
        <v>0</v>
      </c>
      <c r="O41">
        <f t="shared" ref="O41:O57" si="9">M41-N41</f>
        <v>0</v>
      </c>
    </row>
    <row r="42" spans="1:15" ht="15">
      <c r="A42" s="95" t="s">
        <v>134</v>
      </c>
      <c r="B42" s="62" t="s">
        <v>135</v>
      </c>
      <c r="C42" s="96" t="s">
        <v>136</v>
      </c>
      <c r="D42" s="97"/>
      <c r="E42" s="71">
        <f t="shared" si="5"/>
        <v>0</v>
      </c>
      <c r="F42" s="65">
        <v>1130.19</v>
      </c>
      <c r="G42" s="66">
        <f t="shared" si="6"/>
        <v>0</v>
      </c>
      <c r="H42" s="67"/>
      <c r="I42" s="65">
        <v>0.5</v>
      </c>
      <c r="J42" s="164" t="s">
        <v>53</v>
      </c>
      <c r="K42" s="164"/>
      <c r="L42" s="68">
        <v>0.5</v>
      </c>
      <c r="M42" s="69">
        <f t="shared" si="7"/>
        <v>0</v>
      </c>
      <c r="N42">
        <f t="shared" si="8"/>
        <v>0</v>
      </c>
      <c r="O42">
        <f t="shared" si="9"/>
        <v>0</v>
      </c>
    </row>
    <row r="43" spans="1:15" ht="30">
      <c r="A43" s="95" t="s">
        <v>137</v>
      </c>
      <c r="B43" s="62" t="s">
        <v>138</v>
      </c>
      <c r="C43" s="96" t="s">
        <v>1385</v>
      </c>
      <c r="D43" s="97"/>
      <c r="E43" s="71">
        <f t="shared" si="5"/>
        <v>0</v>
      </c>
      <c r="F43" s="65">
        <v>1026.1099999999999</v>
      </c>
      <c r="G43" s="66">
        <f t="shared" si="6"/>
        <v>0</v>
      </c>
      <c r="H43" s="67"/>
      <c r="I43" s="65">
        <v>0.5</v>
      </c>
      <c r="J43" s="164" t="s">
        <v>53</v>
      </c>
      <c r="K43" s="164"/>
      <c r="L43" s="68">
        <v>0.5</v>
      </c>
      <c r="M43" s="69">
        <f t="shared" si="7"/>
        <v>0</v>
      </c>
      <c r="N43">
        <f t="shared" si="8"/>
        <v>0</v>
      </c>
      <c r="O43">
        <f t="shared" si="9"/>
        <v>0</v>
      </c>
    </row>
    <row r="44" spans="1:15" ht="30">
      <c r="A44" s="95" t="s">
        <v>139</v>
      </c>
      <c r="B44" s="62" t="s">
        <v>140</v>
      </c>
      <c r="C44" s="96" t="s">
        <v>1386</v>
      </c>
      <c r="D44" s="97"/>
      <c r="E44" s="71">
        <f t="shared" si="5"/>
        <v>0</v>
      </c>
      <c r="F44" s="65">
        <v>814.25</v>
      </c>
      <c r="G44" s="66">
        <f t="shared" si="6"/>
        <v>0</v>
      </c>
      <c r="H44" s="67"/>
      <c r="I44" s="65">
        <v>0.5</v>
      </c>
      <c r="J44" s="164" t="s">
        <v>53</v>
      </c>
      <c r="K44" s="164"/>
      <c r="L44" s="68">
        <v>0.5</v>
      </c>
      <c r="M44" s="69">
        <f t="shared" si="7"/>
        <v>0</v>
      </c>
      <c r="N44">
        <f t="shared" si="8"/>
        <v>0</v>
      </c>
      <c r="O44">
        <f t="shared" si="9"/>
        <v>0</v>
      </c>
    </row>
    <row r="45" spans="1:15" ht="15">
      <c r="A45" s="95" t="s">
        <v>141</v>
      </c>
      <c r="B45" s="62" t="s">
        <v>142</v>
      </c>
      <c r="C45" s="96" t="s">
        <v>143</v>
      </c>
      <c r="D45" s="97"/>
      <c r="E45" s="71">
        <f t="shared" si="5"/>
        <v>0</v>
      </c>
      <c r="F45" s="65">
        <v>909.59</v>
      </c>
      <c r="G45" s="66">
        <f t="shared" si="6"/>
        <v>0</v>
      </c>
      <c r="H45" s="67"/>
      <c r="I45" s="65">
        <v>0.5</v>
      </c>
      <c r="J45" s="164" t="s">
        <v>53</v>
      </c>
      <c r="K45" s="164"/>
      <c r="L45" s="68">
        <v>0.5</v>
      </c>
      <c r="M45" s="69">
        <f t="shared" si="7"/>
        <v>0</v>
      </c>
      <c r="N45">
        <f t="shared" si="8"/>
        <v>0</v>
      </c>
      <c r="O45">
        <f t="shared" si="9"/>
        <v>0</v>
      </c>
    </row>
    <row r="46" spans="1:15" ht="15">
      <c r="A46" s="95" t="s">
        <v>144</v>
      </c>
      <c r="B46" s="62" t="s">
        <v>145</v>
      </c>
      <c r="C46" s="96" t="s">
        <v>146</v>
      </c>
      <c r="D46" s="97"/>
      <c r="E46" s="71">
        <f t="shared" si="5"/>
        <v>0</v>
      </c>
      <c r="F46" s="65">
        <v>834.52</v>
      </c>
      <c r="G46" s="66">
        <f t="shared" si="6"/>
        <v>0</v>
      </c>
      <c r="H46" s="67"/>
      <c r="I46" s="65">
        <v>0.5</v>
      </c>
      <c r="J46" s="164" t="s">
        <v>53</v>
      </c>
      <c r="K46" s="164"/>
      <c r="L46" s="68">
        <v>0.5</v>
      </c>
      <c r="M46" s="69">
        <f t="shared" si="7"/>
        <v>0</v>
      </c>
      <c r="N46">
        <f t="shared" si="8"/>
        <v>0</v>
      </c>
      <c r="O46">
        <f t="shared" si="9"/>
        <v>0</v>
      </c>
    </row>
    <row r="47" spans="1:15" ht="30">
      <c r="A47" s="95" t="s">
        <v>147</v>
      </c>
      <c r="B47" s="62" t="s">
        <v>148</v>
      </c>
      <c r="C47" s="63" t="s">
        <v>149</v>
      </c>
      <c r="D47" s="97"/>
      <c r="E47" s="71">
        <f t="shared" si="5"/>
        <v>0</v>
      </c>
      <c r="F47" s="65">
        <v>1072.6199999999999</v>
      </c>
      <c r="G47" s="66">
        <f t="shared" si="6"/>
        <v>0</v>
      </c>
      <c r="H47" s="67"/>
      <c r="I47" s="65">
        <v>0.5</v>
      </c>
      <c r="J47" s="164" t="s">
        <v>53</v>
      </c>
      <c r="K47" s="164"/>
      <c r="L47" s="68">
        <v>0.5</v>
      </c>
      <c r="M47" s="69">
        <f t="shared" si="7"/>
        <v>0</v>
      </c>
      <c r="N47">
        <f t="shared" si="8"/>
        <v>0</v>
      </c>
      <c r="O47">
        <f t="shared" si="9"/>
        <v>0</v>
      </c>
    </row>
    <row r="48" spans="1:15" ht="30">
      <c r="A48" s="95" t="s">
        <v>150</v>
      </c>
      <c r="B48" s="62" t="s">
        <v>151</v>
      </c>
      <c r="C48" s="96" t="s">
        <v>152</v>
      </c>
      <c r="D48" s="97"/>
      <c r="E48" s="71">
        <f t="shared" si="5"/>
        <v>0</v>
      </c>
      <c r="F48" s="65">
        <v>2282.0300000000002</v>
      </c>
      <c r="G48" s="66">
        <f t="shared" si="6"/>
        <v>0</v>
      </c>
      <c r="H48" s="67"/>
      <c r="I48" s="65">
        <v>0.5</v>
      </c>
      <c r="J48" s="164" t="s">
        <v>53</v>
      </c>
      <c r="K48" s="164"/>
      <c r="L48" s="68">
        <v>0.5</v>
      </c>
      <c r="M48" s="69">
        <f t="shared" si="7"/>
        <v>0</v>
      </c>
      <c r="N48">
        <f t="shared" si="8"/>
        <v>0</v>
      </c>
      <c r="O48">
        <f t="shared" si="9"/>
        <v>0</v>
      </c>
    </row>
    <row r="49" spans="1:15" ht="30">
      <c r="A49" s="95" t="s">
        <v>153</v>
      </c>
      <c r="B49" s="62" t="s">
        <v>154</v>
      </c>
      <c r="C49" s="96" t="s">
        <v>1387</v>
      </c>
      <c r="D49" s="97"/>
      <c r="E49" s="71">
        <f t="shared" si="5"/>
        <v>0</v>
      </c>
      <c r="F49" s="65">
        <v>2457.5</v>
      </c>
      <c r="G49" s="66">
        <f t="shared" si="6"/>
        <v>0</v>
      </c>
      <c r="H49" s="67"/>
      <c r="I49" s="65">
        <v>0.5</v>
      </c>
      <c r="J49" s="164" t="s">
        <v>53</v>
      </c>
      <c r="K49" s="164"/>
      <c r="L49" s="68">
        <v>0.5</v>
      </c>
      <c r="M49" s="69">
        <f t="shared" si="7"/>
        <v>0</v>
      </c>
      <c r="N49">
        <f t="shared" si="8"/>
        <v>0</v>
      </c>
      <c r="O49">
        <f t="shared" si="9"/>
        <v>0</v>
      </c>
    </row>
    <row r="50" spans="1:15" ht="15">
      <c r="A50" s="95" t="s">
        <v>155</v>
      </c>
      <c r="B50" s="62" t="s">
        <v>156</v>
      </c>
      <c r="C50" s="96" t="s">
        <v>157</v>
      </c>
      <c r="D50" s="97"/>
      <c r="E50" s="71">
        <f t="shared" si="5"/>
        <v>0</v>
      </c>
      <c r="F50" s="65">
        <v>673.79</v>
      </c>
      <c r="G50" s="66">
        <f t="shared" si="6"/>
        <v>0</v>
      </c>
      <c r="H50" s="67"/>
      <c r="I50" s="65">
        <v>0.5</v>
      </c>
      <c r="J50" s="164" t="s">
        <v>53</v>
      </c>
      <c r="K50" s="164"/>
      <c r="L50" s="68">
        <v>0.5</v>
      </c>
      <c r="M50" s="69">
        <f t="shared" si="7"/>
        <v>0</v>
      </c>
      <c r="N50">
        <f t="shared" si="8"/>
        <v>0</v>
      </c>
      <c r="O50">
        <f t="shared" si="9"/>
        <v>0</v>
      </c>
    </row>
    <row r="51" spans="1:15" ht="15">
      <c r="A51" s="95" t="s">
        <v>158</v>
      </c>
      <c r="B51" s="62" t="s">
        <v>159</v>
      </c>
      <c r="C51" s="96" t="s">
        <v>160</v>
      </c>
      <c r="D51" s="97"/>
      <c r="E51" s="71">
        <f t="shared" si="5"/>
        <v>0</v>
      </c>
      <c r="F51" s="65">
        <v>733.2</v>
      </c>
      <c r="G51" s="66">
        <f t="shared" si="6"/>
        <v>0</v>
      </c>
      <c r="H51" s="67"/>
      <c r="I51" s="65">
        <v>0.5</v>
      </c>
      <c r="J51" s="164" t="s">
        <v>53</v>
      </c>
      <c r="K51" s="164"/>
      <c r="L51" s="68">
        <v>0.5</v>
      </c>
      <c r="M51" s="69">
        <f t="shared" si="7"/>
        <v>0</v>
      </c>
      <c r="N51">
        <f t="shared" si="8"/>
        <v>0</v>
      </c>
      <c r="O51">
        <f t="shared" si="9"/>
        <v>0</v>
      </c>
    </row>
    <row r="52" spans="1:15" ht="30">
      <c r="A52" s="95" t="s">
        <v>161</v>
      </c>
      <c r="B52" s="62" t="s">
        <v>162</v>
      </c>
      <c r="C52" s="96" t="s">
        <v>1388</v>
      </c>
      <c r="D52" s="97"/>
      <c r="E52" s="71">
        <f t="shared" si="5"/>
        <v>0</v>
      </c>
      <c r="F52" s="65">
        <v>1352.18</v>
      </c>
      <c r="G52" s="66">
        <f t="shared" si="6"/>
        <v>0</v>
      </c>
      <c r="H52" s="67"/>
      <c r="I52" s="65">
        <v>0.5</v>
      </c>
      <c r="J52" s="164" t="s">
        <v>53</v>
      </c>
      <c r="K52" s="164"/>
      <c r="L52" s="68">
        <v>0.5</v>
      </c>
      <c r="M52" s="69">
        <f t="shared" si="7"/>
        <v>0</v>
      </c>
      <c r="N52">
        <f t="shared" si="8"/>
        <v>0</v>
      </c>
      <c r="O52">
        <f t="shared" si="9"/>
        <v>0</v>
      </c>
    </row>
    <row r="53" spans="1:15" ht="30">
      <c r="A53" s="95" t="s">
        <v>163</v>
      </c>
      <c r="B53" s="62" t="s">
        <v>164</v>
      </c>
      <c r="C53" s="96" t="s">
        <v>165</v>
      </c>
      <c r="D53" s="97"/>
      <c r="E53" s="71">
        <f t="shared" si="5"/>
        <v>0</v>
      </c>
      <c r="F53" s="65">
        <v>1927.4</v>
      </c>
      <c r="G53" s="66">
        <f t="shared" si="6"/>
        <v>0</v>
      </c>
      <c r="H53" s="67"/>
      <c r="I53" s="65">
        <v>0.5</v>
      </c>
      <c r="J53" s="164" t="s">
        <v>53</v>
      </c>
      <c r="K53" s="164"/>
      <c r="L53" s="68">
        <v>0.5</v>
      </c>
      <c r="M53" s="69">
        <f t="shared" si="7"/>
        <v>0</v>
      </c>
      <c r="N53">
        <f t="shared" si="8"/>
        <v>0</v>
      </c>
      <c r="O53">
        <f t="shared" si="9"/>
        <v>0</v>
      </c>
    </row>
    <row r="54" spans="1:15" ht="15">
      <c r="A54" s="95" t="s">
        <v>166</v>
      </c>
      <c r="B54" s="62" t="s">
        <v>167</v>
      </c>
      <c r="C54" s="96" t="s">
        <v>168</v>
      </c>
      <c r="D54" s="97"/>
      <c r="E54" s="71">
        <f t="shared" si="5"/>
        <v>0</v>
      </c>
      <c r="F54" s="65">
        <v>1294.6099999999999</v>
      </c>
      <c r="G54" s="66">
        <f t="shared" si="6"/>
        <v>0</v>
      </c>
      <c r="H54" s="67"/>
      <c r="I54" s="65">
        <v>0.5</v>
      </c>
      <c r="J54" s="164" t="s">
        <v>53</v>
      </c>
      <c r="K54" s="164"/>
      <c r="L54" s="68">
        <v>0.5</v>
      </c>
      <c r="M54" s="69">
        <f t="shared" si="7"/>
        <v>0</v>
      </c>
      <c r="N54">
        <f t="shared" si="8"/>
        <v>0</v>
      </c>
      <c r="O54">
        <f t="shared" si="9"/>
        <v>0</v>
      </c>
    </row>
    <row r="55" spans="1:15" ht="30">
      <c r="A55" s="95" t="s">
        <v>169</v>
      </c>
      <c r="B55" s="62" t="s">
        <v>170</v>
      </c>
      <c r="C55" s="96" t="s">
        <v>1389</v>
      </c>
      <c r="D55" s="97"/>
      <c r="E55" s="71">
        <f t="shared" si="5"/>
        <v>0</v>
      </c>
      <c r="F55" s="65">
        <v>1158.29</v>
      </c>
      <c r="G55" s="66">
        <f t="shared" si="6"/>
        <v>0</v>
      </c>
      <c r="H55" s="67"/>
      <c r="I55" s="65">
        <v>0.5</v>
      </c>
      <c r="J55" s="164" t="s">
        <v>53</v>
      </c>
      <c r="K55" s="164"/>
      <c r="L55" s="68">
        <v>0.5</v>
      </c>
      <c r="M55" s="69">
        <f t="shared" si="7"/>
        <v>0</v>
      </c>
      <c r="N55">
        <f t="shared" si="8"/>
        <v>0</v>
      </c>
      <c r="O55">
        <f t="shared" si="9"/>
        <v>0</v>
      </c>
    </row>
    <row r="56" spans="1:15" ht="15">
      <c r="A56" s="95" t="s">
        <v>171</v>
      </c>
      <c r="B56" s="62" t="s">
        <v>172</v>
      </c>
      <c r="C56" s="96" t="s">
        <v>173</v>
      </c>
      <c r="D56" s="97"/>
      <c r="E56" s="71">
        <f t="shared" si="5"/>
        <v>0</v>
      </c>
      <c r="F56" s="65">
        <v>626.80999999999995</v>
      </c>
      <c r="G56" s="66">
        <f t="shared" si="6"/>
        <v>0</v>
      </c>
      <c r="H56" s="67"/>
      <c r="I56" s="65">
        <v>0.5</v>
      </c>
      <c r="J56" s="164" t="s">
        <v>53</v>
      </c>
      <c r="K56" s="164"/>
      <c r="L56" s="68">
        <v>0.5</v>
      </c>
      <c r="M56" s="69">
        <f t="shared" si="7"/>
        <v>0</v>
      </c>
      <c r="N56">
        <f t="shared" si="8"/>
        <v>0</v>
      </c>
      <c r="O56">
        <f t="shared" si="9"/>
        <v>0</v>
      </c>
    </row>
    <row r="57" spans="1:15" ht="15">
      <c r="A57" s="95" t="s">
        <v>174</v>
      </c>
      <c r="B57" s="62" t="s">
        <v>175</v>
      </c>
      <c r="C57" s="96" t="s">
        <v>176</v>
      </c>
      <c r="D57" s="97"/>
      <c r="E57" s="71">
        <f t="shared" si="5"/>
        <v>0</v>
      </c>
      <c r="F57" s="65">
        <v>752.54</v>
      </c>
      <c r="G57" s="66">
        <f t="shared" si="6"/>
        <v>0</v>
      </c>
      <c r="H57" s="67"/>
      <c r="I57" s="65">
        <v>0.5</v>
      </c>
      <c r="J57" s="164" t="s">
        <v>53</v>
      </c>
      <c r="K57" s="164"/>
      <c r="L57" s="68">
        <v>0.5</v>
      </c>
      <c r="M57" s="69">
        <f t="shared" si="7"/>
        <v>0</v>
      </c>
      <c r="N57">
        <f t="shared" si="8"/>
        <v>0</v>
      </c>
      <c r="O57">
        <f t="shared" si="9"/>
        <v>0</v>
      </c>
    </row>
    <row r="58" spans="1:15" ht="15.75">
      <c r="B58" s="90" t="s">
        <v>49</v>
      </c>
      <c r="C58" s="91" t="s">
        <v>177</v>
      </c>
      <c r="D58" s="92" t="s">
        <v>27</v>
      </c>
      <c r="E58" s="92" t="s">
        <v>27</v>
      </c>
      <c r="F58" s="90"/>
      <c r="G58" s="93"/>
      <c r="H58" s="93"/>
      <c r="I58" s="93"/>
      <c r="J58" s="163"/>
      <c r="K58" s="163"/>
    </row>
    <row r="59" spans="1:15" ht="15">
      <c r="A59" s="95" t="s">
        <v>178</v>
      </c>
      <c r="B59" s="62" t="s">
        <v>179</v>
      </c>
      <c r="C59" s="96" t="s">
        <v>180</v>
      </c>
      <c r="D59" s="97"/>
      <c r="E59" s="71">
        <f t="shared" ref="E59:E79" si="10">D59*L59</f>
        <v>0</v>
      </c>
      <c r="F59" s="65">
        <v>667.8</v>
      </c>
      <c r="G59" s="66">
        <f t="shared" ref="G59:G79" si="11">D59*F59</f>
        <v>0</v>
      </c>
      <c r="H59" s="67"/>
      <c r="I59" s="65">
        <v>0.5</v>
      </c>
      <c r="J59" s="164" t="s">
        <v>53</v>
      </c>
      <c r="K59" s="164"/>
      <c r="L59" s="68">
        <v>0.5</v>
      </c>
      <c r="M59" s="69">
        <f t="shared" ref="M59:M79" si="12">E59/L59</f>
        <v>0</v>
      </c>
      <c r="N59">
        <f t="shared" ref="N59:N79" si="13">INT(M59)</f>
        <v>0</v>
      </c>
      <c r="O59">
        <f t="shared" ref="O59:O79" si="14">M59-N59</f>
        <v>0</v>
      </c>
    </row>
    <row r="60" spans="1:15" ht="15">
      <c r="A60" s="95" t="s">
        <v>181</v>
      </c>
      <c r="B60" s="62" t="s">
        <v>182</v>
      </c>
      <c r="C60" s="96" t="s">
        <v>183</v>
      </c>
      <c r="D60" s="97"/>
      <c r="E60" s="71">
        <f t="shared" si="10"/>
        <v>0</v>
      </c>
      <c r="F60" s="65">
        <v>1202.5</v>
      </c>
      <c r="G60" s="66">
        <f t="shared" si="11"/>
        <v>0</v>
      </c>
      <c r="H60" s="67"/>
      <c r="I60" s="65">
        <v>0.5</v>
      </c>
      <c r="J60" s="164" t="s">
        <v>53</v>
      </c>
      <c r="K60" s="164"/>
      <c r="L60" s="68">
        <v>0.5</v>
      </c>
      <c r="M60" s="69">
        <f t="shared" si="12"/>
        <v>0</v>
      </c>
      <c r="N60">
        <f t="shared" si="13"/>
        <v>0</v>
      </c>
      <c r="O60">
        <f t="shared" si="14"/>
        <v>0</v>
      </c>
    </row>
    <row r="61" spans="1:15" ht="15.75">
      <c r="A61" s="95" t="s">
        <v>184</v>
      </c>
      <c r="B61" s="64" t="s">
        <v>185</v>
      </c>
      <c r="C61" s="98" t="s">
        <v>1390</v>
      </c>
      <c r="D61" s="97"/>
      <c r="E61" s="71">
        <f t="shared" si="10"/>
        <v>0</v>
      </c>
      <c r="F61" s="71">
        <v>1642.32</v>
      </c>
      <c r="G61" s="72">
        <f t="shared" si="11"/>
        <v>0</v>
      </c>
      <c r="H61" s="73"/>
      <c r="I61" s="71">
        <v>0.5</v>
      </c>
      <c r="J61" s="165" t="s">
        <v>53</v>
      </c>
      <c r="K61" s="165"/>
      <c r="L61" s="68">
        <v>0.5</v>
      </c>
      <c r="M61" s="69">
        <f t="shared" si="12"/>
        <v>0</v>
      </c>
      <c r="N61">
        <f t="shared" si="13"/>
        <v>0</v>
      </c>
      <c r="O61">
        <f t="shared" si="14"/>
        <v>0</v>
      </c>
    </row>
    <row r="62" spans="1:15" ht="15">
      <c r="A62" s="95" t="s">
        <v>186</v>
      </c>
      <c r="B62" s="62" t="s">
        <v>187</v>
      </c>
      <c r="C62" s="96" t="s">
        <v>188</v>
      </c>
      <c r="D62" s="97"/>
      <c r="E62" s="71">
        <f t="shared" si="10"/>
        <v>0</v>
      </c>
      <c r="F62" s="65">
        <v>964.39</v>
      </c>
      <c r="G62" s="66">
        <f t="shared" si="11"/>
        <v>0</v>
      </c>
      <c r="H62" s="67"/>
      <c r="I62" s="65">
        <v>0.5</v>
      </c>
      <c r="J62" s="164" t="s">
        <v>53</v>
      </c>
      <c r="K62" s="164"/>
      <c r="L62" s="68">
        <v>0.5</v>
      </c>
      <c r="M62" s="69">
        <f t="shared" si="12"/>
        <v>0</v>
      </c>
      <c r="N62">
        <f t="shared" si="13"/>
        <v>0</v>
      </c>
      <c r="O62">
        <f t="shared" si="14"/>
        <v>0</v>
      </c>
    </row>
    <row r="63" spans="1:15" ht="15.75">
      <c r="A63" s="95" t="s">
        <v>189</v>
      </c>
      <c r="B63" s="64" t="s">
        <v>190</v>
      </c>
      <c r="C63" s="98" t="s">
        <v>1391</v>
      </c>
      <c r="D63" s="97"/>
      <c r="E63" s="71">
        <f t="shared" si="10"/>
        <v>0</v>
      </c>
      <c r="F63" s="71">
        <v>1642.32</v>
      </c>
      <c r="G63" s="72">
        <f t="shared" si="11"/>
        <v>0</v>
      </c>
      <c r="H63" s="73"/>
      <c r="I63" s="71">
        <v>0.5</v>
      </c>
      <c r="J63" s="165" t="s">
        <v>53</v>
      </c>
      <c r="K63" s="165"/>
      <c r="L63" s="68">
        <v>0.5</v>
      </c>
      <c r="M63" s="69">
        <f t="shared" si="12"/>
        <v>0</v>
      </c>
      <c r="N63">
        <f t="shared" si="13"/>
        <v>0</v>
      </c>
      <c r="O63">
        <f t="shared" si="14"/>
        <v>0</v>
      </c>
    </row>
    <row r="64" spans="1:15" ht="15.75">
      <c r="A64" s="95" t="s">
        <v>191</v>
      </c>
      <c r="B64" s="64" t="s">
        <v>192</v>
      </c>
      <c r="C64" s="98" t="s">
        <v>1392</v>
      </c>
      <c r="D64" s="97"/>
      <c r="E64" s="71">
        <f t="shared" si="10"/>
        <v>0</v>
      </c>
      <c r="F64" s="71">
        <v>830.83</v>
      </c>
      <c r="G64" s="72">
        <f t="shared" si="11"/>
        <v>0</v>
      </c>
      <c r="H64" s="73"/>
      <c r="I64" s="71">
        <v>0.5</v>
      </c>
      <c r="J64" s="165" t="s">
        <v>53</v>
      </c>
      <c r="K64" s="165"/>
      <c r="L64" s="68">
        <v>0.5</v>
      </c>
      <c r="M64" s="69">
        <f t="shared" si="12"/>
        <v>0</v>
      </c>
      <c r="N64">
        <f t="shared" si="13"/>
        <v>0</v>
      </c>
      <c r="O64">
        <f t="shared" si="14"/>
        <v>0</v>
      </c>
    </row>
    <row r="65" spans="1:15" ht="15.75">
      <c r="A65" s="95" t="s">
        <v>193</v>
      </c>
      <c r="B65" s="64" t="s">
        <v>194</v>
      </c>
      <c r="C65" s="98" t="s">
        <v>1393</v>
      </c>
      <c r="D65" s="97"/>
      <c r="E65" s="71">
        <f t="shared" si="10"/>
        <v>0</v>
      </c>
      <c r="F65" s="71">
        <v>811.49</v>
      </c>
      <c r="G65" s="72">
        <f t="shared" si="11"/>
        <v>0</v>
      </c>
      <c r="H65" s="73"/>
      <c r="I65" s="71">
        <v>0.5</v>
      </c>
      <c r="J65" s="165" t="s">
        <v>53</v>
      </c>
      <c r="K65" s="165"/>
      <c r="L65" s="68">
        <v>0.5</v>
      </c>
      <c r="M65" s="69">
        <f t="shared" si="12"/>
        <v>0</v>
      </c>
      <c r="N65">
        <f t="shared" si="13"/>
        <v>0</v>
      </c>
      <c r="O65">
        <f t="shared" si="14"/>
        <v>0</v>
      </c>
    </row>
    <row r="66" spans="1:15" ht="15">
      <c r="A66" s="95" t="s">
        <v>195</v>
      </c>
      <c r="B66" s="62" t="s">
        <v>196</v>
      </c>
      <c r="C66" s="96" t="s">
        <v>197</v>
      </c>
      <c r="D66" s="97"/>
      <c r="E66" s="71">
        <f t="shared" si="10"/>
        <v>0</v>
      </c>
      <c r="F66" s="65">
        <v>1492.18</v>
      </c>
      <c r="G66" s="66">
        <f t="shared" si="11"/>
        <v>0</v>
      </c>
      <c r="H66" s="67"/>
      <c r="I66" s="65">
        <v>0.5</v>
      </c>
      <c r="J66" s="164" t="s">
        <v>53</v>
      </c>
      <c r="K66" s="164"/>
      <c r="L66" s="68">
        <v>0.5</v>
      </c>
      <c r="M66" s="69">
        <f t="shared" si="12"/>
        <v>0</v>
      </c>
      <c r="N66">
        <f t="shared" si="13"/>
        <v>0</v>
      </c>
      <c r="O66">
        <f t="shared" si="14"/>
        <v>0</v>
      </c>
    </row>
    <row r="67" spans="1:15" ht="15">
      <c r="A67" s="95" t="s">
        <v>198</v>
      </c>
      <c r="B67" s="62" t="s">
        <v>199</v>
      </c>
      <c r="C67" s="96" t="s">
        <v>200</v>
      </c>
      <c r="D67" s="97"/>
      <c r="E67" s="71">
        <f t="shared" si="10"/>
        <v>0</v>
      </c>
      <c r="F67" s="65">
        <v>1150.92</v>
      </c>
      <c r="G67" s="66">
        <f t="shared" si="11"/>
        <v>0</v>
      </c>
      <c r="H67" s="67"/>
      <c r="I67" s="65">
        <v>0.5</v>
      </c>
      <c r="J67" s="164" t="s">
        <v>53</v>
      </c>
      <c r="K67" s="164"/>
      <c r="L67" s="68">
        <v>0.5</v>
      </c>
      <c r="M67" s="69">
        <f t="shared" si="12"/>
        <v>0</v>
      </c>
      <c r="N67">
        <f t="shared" si="13"/>
        <v>0</v>
      </c>
      <c r="O67">
        <f t="shared" si="14"/>
        <v>0</v>
      </c>
    </row>
    <row r="68" spans="1:15" ht="15">
      <c r="A68" s="95" t="s">
        <v>201</v>
      </c>
      <c r="B68" s="62" t="s">
        <v>202</v>
      </c>
      <c r="C68" s="96" t="s">
        <v>203</v>
      </c>
      <c r="D68" s="97"/>
      <c r="E68" s="71">
        <f t="shared" si="10"/>
        <v>0</v>
      </c>
      <c r="F68" s="65">
        <v>1186.8399999999999</v>
      </c>
      <c r="G68" s="66">
        <f t="shared" si="11"/>
        <v>0</v>
      </c>
      <c r="H68" s="67"/>
      <c r="I68" s="65">
        <v>0.5</v>
      </c>
      <c r="J68" s="164" t="s">
        <v>53</v>
      </c>
      <c r="K68" s="164"/>
      <c r="L68" s="68">
        <v>0.5</v>
      </c>
      <c r="M68" s="69">
        <f t="shared" si="12"/>
        <v>0</v>
      </c>
      <c r="N68">
        <f t="shared" si="13"/>
        <v>0</v>
      </c>
      <c r="O68">
        <f t="shared" si="14"/>
        <v>0</v>
      </c>
    </row>
    <row r="69" spans="1:15" ht="15">
      <c r="A69" s="95" t="s">
        <v>204</v>
      </c>
      <c r="B69" s="62" t="s">
        <v>205</v>
      </c>
      <c r="C69" s="63" t="s">
        <v>203</v>
      </c>
      <c r="D69" s="97"/>
      <c r="E69" s="71">
        <f t="shared" si="10"/>
        <v>0</v>
      </c>
      <c r="F69" s="65">
        <v>1068.02</v>
      </c>
      <c r="G69" s="66">
        <f t="shared" si="11"/>
        <v>0</v>
      </c>
      <c r="H69" s="67"/>
      <c r="I69" s="65">
        <v>0.5</v>
      </c>
      <c r="J69" s="164" t="s">
        <v>53</v>
      </c>
      <c r="K69" s="164"/>
      <c r="L69" s="68">
        <v>0.5</v>
      </c>
      <c r="M69" s="69">
        <f t="shared" si="12"/>
        <v>0</v>
      </c>
      <c r="N69">
        <f t="shared" si="13"/>
        <v>0</v>
      </c>
      <c r="O69">
        <f t="shared" si="14"/>
        <v>0</v>
      </c>
    </row>
    <row r="70" spans="1:15" ht="30.75">
      <c r="A70" s="95" t="s">
        <v>206</v>
      </c>
      <c r="B70" s="64" t="s">
        <v>207</v>
      </c>
      <c r="C70" s="98" t="s">
        <v>1394</v>
      </c>
      <c r="D70" s="97"/>
      <c r="E70" s="71">
        <f t="shared" si="10"/>
        <v>0</v>
      </c>
      <c r="F70" s="71">
        <v>1883.65</v>
      </c>
      <c r="G70" s="72">
        <f t="shared" si="11"/>
        <v>0</v>
      </c>
      <c r="H70" s="73"/>
      <c r="I70" s="71">
        <v>0.5</v>
      </c>
      <c r="J70" s="165" t="s">
        <v>53</v>
      </c>
      <c r="K70" s="165"/>
      <c r="L70" s="68">
        <v>0.5</v>
      </c>
      <c r="M70" s="69">
        <f t="shared" si="12"/>
        <v>0</v>
      </c>
      <c r="N70">
        <f t="shared" si="13"/>
        <v>0</v>
      </c>
      <c r="O70">
        <f t="shared" si="14"/>
        <v>0</v>
      </c>
    </row>
    <row r="71" spans="1:15" ht="15">
      <c r="A71" s="95" t="s">
        <v>208</v>
      </c>
      <c r="B71" s="62" t="s">
        <v>209</v>
      </c>
      <c r="C71" s="96" t="s">
        <v>210</v>
      </c>
      <c r="D71" s="97"/>
      <c r="E71" s="71">
        <f t="shared" si="10"/>
        <v>0</v>
      </c>
      <c r="F71" s="65">
        <v>1013.21</v>
      </c>
      <c r="G71" s="66">
        <f t="shared" si="11"/>
        <v>0</v>
      </c>
      <c r="H71" s="67"/>
      <c r="I71" s="65">
        <v>0.5</v>
      </c>
      <c r="J71" s="164" t="s">
        <v>53</v>
      </c>
      <c r="K71" s="164"/>
      <c r="L71" s="68">
        <v>0.5</v>
      </c>
      <c r="M71" s="69">
        <f t="shared" si="12"/>
        <v>0</v>
      </c>
      <c r="N71">
        <f t="shared" si="13"/>
        <v>0</v>
      </c>
      <c r="O71">
        <f t="shared" si="14"/>
        <v>0</v>
      </c>
    </row>
    <row r="72" spans="1:15" ht="15">
      <c r="A72" s="95" t="s">
        <v>211</v>
      </c>
      <c r="B72" s="62" t="s">
        <v>212</v>
      </c>
      <c r="C72" s="96" t="s">
        <v>213</v>
      </c>
      <c r="D72" s="97"/>
      <c r="E72" s="71">
        <f t="shared" si="10"/>
        <v>0</v>
      </c>
      <c r="F72" s="65">
        <v>1393.17</v>
      </c>
      <c r="G72" s="66">
        <f t="shared" si="11"/>
        <v>0</v>
      </c>
      <c r="H72" s="67"/>
      <c r="I72" s="65">
        <v>0.5</v>
      </c>
      <c r="J72" s="164" t="s">
        <v>53</v>
      </c>
      <c r="K72" s="164"/>
      <c r="L72" s="68">
        <v>0.5</v>
      </c>
      <c r="M72" s="69">
        <f t="shared" si="12"/>
        <v>0</v>
      </c>
      <c r="N72">
        <f t="shared" si="13"/>
        <v>0</v>
      </c>
      <c r="O72">
        <f t="shared" si="14"/>
        <v>0</v>
      </c>
    </row>
    <row r="73" spans="1:15" ht="15">
      <c r="A73" s="95" t="s">
        <v>214</v>
      </c>
      <c r="B73" s="62" t="s">
        <v>215</v>
      </c>
      <c r="C73" s="96" t="s">
        <v>216</v>
      </c>
      <c r="D73" s="97"/>
      <c r="E73" s="71">
        <f t="shared" si="10"/>
        <v>0</v>
      </c>
      <c r="F73" s="65">
        <v>1335.6</v>
      </c>
      <c r="G73" s="66">
        <f t="shared" si="11"/>
        <v>0</v>
      </c>
      <c r="H73" s="67"/>
      <c r="I73" s="65">
        <v>0.5</v>
      </c>
      <c r="J73" s="164" t="s">
        <v>53</v>
      </c>
      <c r="K73" s="164"/>
      <c r="L73" s="68">
        <v>0.5</v>
      </c>
      <c r="M73" s="69">
        <f t="shared" si="12"/>
        <v>0</v>
      </c>
      <c r="N73">
        <f t="shared" si="13"/>
        <v>0</v>
      </c>
      <c r="O73">
        <f t="shared" si="14"/>
        <v>0</v>
      </c>
    </row>
    <row r="74" spans="1:15" ht="15.75">
      <c r="A74" s="95" t="s">
        <v>217</v>
      </c>
      <c r="B74" s="64" t="s">
        <v>218</v>
      </c>
      <c r="C74" s="98" t="s">
        <v>1395</v>
      </c>
      <c r="D74" s="97"/>
      <c r="E74" s="71">
        <f t="shared" si="10"/>
        <v>0</v>
      </c>
      <c r="F74" s="71">
        <v>826.69</v>
      </c>
      <c r="G74" s="72">
        <f t="shared" si="11"/>
        <v>0</v>
      </c>
      <c r="H74" s="73"/>
      <c r="I74" s="71">
        <v>0.5</v>
      </c>
      <c r="J74" s="165" t="s">
        <v>53</v>
      </c>
      <c r="K74" s="165"/>
      <c r="L74" s="68">
        <v>0.5</v>
      </c>
      <c r="M74" s="69">
        <f t="shared" si="12"/>
        <v>0</v>
      </c>
      <c r="N74">
        <f t="shared" si="13"/>
        <v>0</v>
      </c>
      <c r="O74">
        <f t="shared" si="14"/>
        <v>0</v>
      </c>
    </row>
    <row r="75" spans="1:15" ht="15.75">
      <c r="A75" s="95" t="s">
        <v>219</v>
      </c>
      <c r="B75" s="64" t="s">
        <v>220</v>
      </c>
      <c r="C75" s="98" t="s">
        <v>1396</v>
      </c>
      <c r="D75" s="97"/>
      <c r="E75" s="71">
        <f t="shared" si="10"/>
        <v>0</v>
      </c>
      <c r="F75" s="71">
        <v>1255.92</v>
      </c>
      <c r="G75" s="72">
        <f t="shared" si="11"/>
        <v>0</v>
      </c>
      <c r="H75" s="73"/>
      <c r="I75" s="71">
        <v>0.5</v>
      </c>
      <c r="J75" s="165" t="s">
        <v>53</v>
      </c>
      <c r="K75" s="165"/>
      <c r="L75" s="68">
        <v>0.5</v>
      </c>
      <c r="M75" s="69">
        <f t="shared" si="12"/>
        <v>0</v>
      </c>
      <c r="N75">
        <f t="shared" si="13"/>
        <v>0</v>
      </c>
      <c r="O75">
        <f t="shared" si="14"/>
        <v>0</v>
      </c>
    </row>
    <row r="76" spans="1:15" ht="15">
      <c r="A76" s="95" t="s">
        <v>221</v>
      </c>
      <c r="B76" s="62" t="s">
        <v>222</v>
      </c>
      <c r="C76" s="96" t="s">
        <v>223</v>
      </c>
      <c r="D76" s="97"/>
      <c r="E76" s="71">
        <f t="shared" si="10"/>
        <v>0</v>
      </c>
      <c r="F76" s="65">
        <v>1055.58</v>
      </c>
      <c r="G76" s="66">
        <f t="shared" si="11"/>
        <v>0</v>
      </c>
      <c r="H76" s="67"/>
      <c r="I76" s="65">
        <v>0.5</v>
      </c>
      <c r="J76" s="164" t="s">
        <v>53</v>
      </c>
      <c r="K76" s="164"/>
      <c r="L76" s="68">
        <v>0.5</v>
      </c>
      <c r="M76" s="69">
        <f t="shared" si="12"/>
        <v>0</v>
      </c>
      <c r="N76">
        <f t="shared" si="13"/>
        <v>0</v>
      </c>
      <c r="O76">
        <f t="shared" si="14"/>
        <v>0</v>
      </c>
    </row>
    <row r="77" spans="1:15" ht="15.75">
      <c r="A77" s="95" t="s">
        <v>224</v>
      </c>
      <c r="B77" s="64" t="s">
        <v>225</v>
      </c>
      <c r="C77" s="98" t="s">
        <v>1397</v>
      </c>
      <c r="D77" s="97"/>
      <c r="E77" s="71">
        <f t="shared" si="10"/>
        <v>0</v>
      </c>
      <c r="F77" s="71">
        <v>724.91</v>
      </c>
      <c r="G77" s="72">
        <f t="shared" si="11"/>
        <v>0</v>
      </c>
      <c r="H77" s="73"/>
      <c r="I77" s="71">
        <v>0.5</v>
      </c>
      <c r="J77" s="165" t="s">
        <v>53</v>
      </c>
      <c r="K77" s="165"/>
      <c r="L77" s="68">
        <v>0.5</v>
      </c>
      <c r="M77" s="69">
        <f t="shared" si="12"/>
        <v>0</v>
      </c>
      <c r="N77">
        <f t="shared" si="13"/>
        <v>0</v>
      </c>
      <c r="O77">
        <f t="shared" si="14"/>
        <v>0</v>
      </c>
    </row>
    <row r="78" spans="1:15" ht="30">
      <c r="A78" s="95" t="s">
        <v>226</v>
      </c>
      <c r="B78" s="62" t="s">
        <v>227</v>
      </c>
      <c r="C78" s="96" t="s">
        <v>1398</v>
      </c>
      <c r="D78" s="97"/>
      <c r="E78" s="71">
        <f t="shared" si="10"/>
        <v>0</v>
      </c>
      <c r="F78" s="65">
        <v>981.43</v>
      </c>
      <c r="G78" s="66">
        <f t="shared" si="11"/>
        <v>0</v>
      </c>
      <c r="H78" s="67"/>
      <c r="I78" s="65">
        <v>0.5</v>
      </c>
      <c r="J78" s="164" t="s">
        <v>53</v>
      </c>
      <c r="K78" s="164"/>
      <c r="L78" s="68">
        <v>0.5</v>
      </c>
      <c r="M78" s="69">
        <f t="shared" si="12"/>
        <v>0</v>
      </c>
      <c r="N78">
        <f t="shared" si="13"/>
        <v>0</v>
      </c>
      <c r="O78">
        <f t="shared" si="14"/>
        <v>0</v>
      </c>
    </row>
    <row r="79" spans="1:15" ht="15">
      <c r="A79" s="95" t="s">
        <v>228</v>
      </c>
      <c r="B79" s="62" t="s">
        <v>229</v>
      </c>
      <c r="C79" s="96" t="s">
        <v>230</v>
      </c>
      <c r="D79" s="97"/>
      <c r="E79" s="71">
        <f t="shared" si="10"/>
        <v>0</v>
      </c>
      <c r="F79" s="65">
        <v>966.24</v>
      </c>
      <c r="G79" s="66">
        <f t="shared" si="11"/>
        <v>0</v>
      </c>
      <c r="H79" s="67"/>
      <c r="I79" s="65">
        <v>0.5</v>
      </c>
      <c r="J79" s="164" t="s">
        <v>53</v>
      </c>
      <c r="K79" s="164"/>
      <c r="L79" s="68">
        <v>0.5</v>
      </c>
      <c r="M79" s="69">
        <f t="shared" si="12"/>
        <v>0</v>
      </c>
      <c r="N79">
        <f t="shared" si="13"/>
        <v>0</v>
      </c>
      <c r="O79">
        <f t="shared" si="14"/>
        <v>0</v>
      </c>
    </row>
    <row r="80" spans="1:15" ht="15.75">
      <c r="B80" s="90" t="s">
        <v>49</v>
      </c>
      <c r="C80" s="91" t="s">
        <v>231</v>
      </c>
      <c r="D80" s="92" t="s">
        <v>27</v>
      </c>
      <c r="E80" s="92" t="s">
        <v>27</v>
      </c>
      <c r="F80" s="90"/>
      <c r="G80" s="93"/>
      <c r="H80" s="93"/>
      <c r="I80" s="93"/>
      <c r="J80" s="163"/>
      <c r="K80" s="163"/>
    </row>
    <row r="81" spans="1:15" ht="15">
      <c r="A81" s="95" t="s">
        <v>232</v>
      </c>
      <c r="B81" s="62" t="s">
        <v>233</v>
      </c>
      <c r="C81" s="96" t="s">
        <v>234</v>
      </c>
      <c r="D81" s="97"/>
      <c r="E81" s="71">
        <f t="shared" ref="E81:E86" si="15">D81*L81</f>
        <v>0</v>
      </c>
      <c r="F81" s="65">
        <v>671.48</v>
      </c>
      <c r="G81" s="66">
        <f t="shared" ref="G81:G86" si="16">D81*F81</f>
        <v>0</v>
      </c>
      <c r="H81" s="67"/>
      <c r="I81" s="65">
        <v>0.5</v>
      </c>
      <c r="J81" s="164" t="s">
        <v>53</v>
      </c>
      <c r="K81" s="164"/>
      <c r="L81" s="68">
        <v>0.5</v>
      </c>
      <c r="M81" s="69">
        <f t="shared" ref="M81:M86" si="17">E81/L81</f>
        <v>0</v>
      </c>
      <c r="N81">
        <f t="shared" ref="N81:N86" si="18">INT(M81)</f>
        <v>0</v>
      </c>
      <c r="O81">
        <f t="shared" ref="O81:O86" si="19">M81-N81</f>
        <v>0</v>
      </c>
    </row>
    <row r="82" spans="1:15" ht="15">
      <c r="A82" s="95" t="s">
        <v>235</v>
      </c>
      <c r="B82" s="62" t="s">
        <v>236</v>
      </c>
      <c r="C82" s="96" t="s">
        <v>237</v>
      </c>
      <c r="D82" s="97"/>
      <c r="E82" s="71">
        <f t="shared" si="15"/>
        <v>0</v>
      </c>
      <c r="F82" s="65">
        <v>1218.1600000000001</v>
      </c>
      <c r="G82" s="66">
        <f t="shared" si="16"/>
        <v>0</v>
      </c>
      <c r="H82" s="67"/>
      <c r="I82" s="65">
        <v>0.5</v>
      </c>
      <c r="J82" s="164" t="s">
        <v>53</v>
      </c>
      <c r="K82" s="164"/>
      <c r="L82" s="68">
        <v>0.5</v>
      </c>
      <c r="M82" s="69">
        <f t="shared" si="17"/>
        <v>0</v>
      </c>
      <c r="N82">
        <f t="shared" si="18"/>
        <v>0</v>
      </c>
      <c r="O82">
        <f t="shared" si="19"/>
        <v>0</v>
      </c>
    </row>
    <row r="83" spans="1:15" ht="15">
      <c r="A83" s="95" t="s">
        <v>238</v>
      </c>
      <c r="B83" s="62" t="s">
        <v>239</v>
      </c>
      <c r="C83" s="96" t="s">
        <v>240</v>
      </c>
      <c r="D83" s="97"/>
      <c r="E83" s="71">
        <f t="shared" si="15"/>
        <v>0</v>
      </c>
      <c r="F83" s="65">
        <v>783.4</v>
      </c>
      <c r="G83" s="66">
        <f t="shared" si="16"/>
        <v>0</v>
      </c>
      <c r="H83" s="67"/>
      <c r="I83" s="65">
        <v>0.5</v>
      </c>
      <c r="J83" s="164" t="s">
        <v>53</v>
      </c>
      <c r="K83" s="164"/>
      <c r="L83" s="68">
        <v>0.5</v>
      </c>
      <c r="M83" s="69">
        <f t="shared" si="17"/>
        <v>0</v>
      </c>
      <c r="N83">
        <f t="shared" si="18"/>
        <v>0</v>
      </c>
      <c r="O83">
        <f t="shared" si="19"/>
        <v>0</v>
      </c>
    </row>
    <row r="84" spans="1:15" ht="15.75">
      <c r="A84" s="95" t="s">
        <v>241</v>
      </c>
      <c r="B84" s="64" t="s">
        <v>242</v>
      </c>
      <c r="C84" s="98" t="s">
        <v>1399</v>
      </c>
      <c r="D84" s="97"/>
      <c r="E84" s="71">
        <f t="shared" si="15"/>
        <v>0</v>
      </c>
      <c r="F84" s="71">
        <v>652.14</v>
      </c>
      <c r="G84" s="72">
        <f t="shared" si="16"/>
        <v>0</v>
      </c>
      <c r="H84" s="73"/>
      <c r="I84" s="71">
        <v>0.5</v>
      </c>
      <c r="J84" s="165" t="s">
        <v>53</v>
      </c>
      <c r="K84" s="165"/>
      <c r="L84" s="68">
        <v>0.5</v>
      </c>
      <c r="M84" s="69">
        <f t="shared" si="17"/>
        <v>0</v>
      </c>
      <c r="N84">
        <f t="shared" si="18"/>
        <v>0</v>
      </c>
      <c r="O84">
        <f t="shared" si="19"/>
        <v>0</v>
      </c>
    </row>
    <row r="85" spans="1:15" ht="15">
      <c r="A85" s="95" t="s">
        <v>243</v>
      </c>
      <c r="B85" s="62" t="s">
        <v>244</v>
      </c>
      <c r="C85" s="96" t="s">
        <v>245</v>
      </c>
      <c r="D85" s="97"/>
      <c r="E85" s="71">
        <f t="shared" si="15"/>
        <v>0</v>
      </c>
      <c r="F85" s="65">
        <v>537.46</v>
      </c>
      <c r="G85" s="66">
        <f t="shared" si="16"/>
        <v>0</v>
      </c>
      <c r="H85" s="67"/>
      <c r="I85" s="65">
        <v>0.5</v>
      </c>
      <c r="J85" s="164" t="s">
        <v>53</v>
      </c>
      <c r="K85" s="164"/>
      <c r="L85" s="68">
        <v>0.5</v>
      </c>
      <c r="M85" s="69">
        <f t="shared" si="17"/>
        <v>0</v>
      </c>
      <c r="N85">
        <f t="shared" si="18"/>
        <v>0</v>
      </c>
      <c r="O85">
        <f t="shared" si="19"/>
        <v>0</v>
      </c>
    </row>
    <row r="86" spans="1:15" ht="30.75">
      <c r="A86" s="95" t="s">
        <v>246</v>
      </c>
      <c r="B86" s="64" t="s">
        <v>247</v>
      </c>
      <c r="C86" s="98" t="s">
        <v>1400</v>
      </c>
      <c r="D86" s="97"/>
      <c r="E86" s="71">
        <f t="shared" si="15"/>
        <v>0</v>
      </c>
      <c r="F86" s="71">
        <v>531.48</v>
      </c>
      <c r="G86" s="72">
        <f t="shared" si="16"/>
        <v>0</v>
      </c>
      <c r="H86" s="73"/>
      <c r="I86" s="71">
        <v>0.5</v>
      </c>
      <c r="J86" s="165" t="s">
        <v>53</v>
      </c>
      <c r="K86" s="165"/>
      <c r="L86" s="68">
        <v>0.5</v>
      </c>
      <c r="M86" s="69">
        <f t="shared" si="17"/>
        <v>0</v>
      </c>
      <c r="N86">
        <f t="shared" si="18"/>
        <v>0</v>
      </c>
      <c r="O86">
        <f t="shared" si="19"/>
        <v>0</v>
      </c>
    </row>
    <row r="87" spans="1:15" ht="15.75">
      <c r="B87" s="90" t="s">
        <v>49</v>
      </c>
      <c r="C87" s="91" t="s">
        <v>248</v>
      </c>
      <c r="D87" s="92" t="s">
        <v>27</v>
      </c>
      <c r="E87" s="92" t="s">
        <v>27</v>
      </c>
      <c r="F87" s="90"/>
      <c r="G87" s="93"/>
      <c r="H87" s="93"/>
      <c r="I87" s="93"/>
      <c r="J87" s="163"/>
      <c r="K87" s="163"/>
    </row>
    <row r="88" spans="1:15" ht="15.75">
      <c r="A88" s="95" t="s">
        <v>249</v>
      </c>
      <c r="B88" s="64" t="s">
        <v>250</v>
      </c>
      <c r="C88" s="98" t="s">
        <v>1401</v>
      </c>
      <c r="D88" s="97"/>
      <c r="E88" s="71">
        <f t="shared" ref="E88:E96" si="20">D88*L88</f>
        <v>0</v>
      </c>
      <c r="F88" s="71">
        <v>966.24</v>
      </c>
      <c r="G88" s="72">
        <f t="shared" ref="G88:G96" si="21">D88*F88</f>
        <v>0</v>
      </c>
      <c r="H88" s="73"/>
      <c r="I88" s="71">
        <v>0.5</v>
      </c>
      <c r="J88" s="165" t="s">
        <v>53</v>
      </c>
      <c r="K88" s="165"/>
      <c r="L88" s="68">
        <v>0.5</v>
      </c>
      <c r="M88" s="69">
        <f t="shared" ref="M88:M96" si="22">E88/L88</f>
        <v>0</v>
      </c>
      <c r="N88">
        <f t="shared" ref="N88:N96" si="23">INT(M88)</f>
        <v>0</v>
      </c>
      <c r="O88">
        <f t="shared" ref="O88:O96" si="24">M88-N88</f>
        <v>0</v>
      </c>
    </row>
    <row r="89" spans="1:15" ht="15">
      <c r="A89" s="95" t="s">
        <v>251</v>
      </c>
      <c r="B89" s="62" t="s">
        <v>252</v>
      </c>
      <c r="C89" s="96" t="s">
        <v>253</v>
      </c>
      <c r="D89" s="97"/>
      <c r="E89" s="71">
        <f t="shared" si="20"/>
        <v>0</v>
      </c>
      <c r="F89" s="65">
        <v>777.87</v>
      </c>
      <c r="G89" s="66">
        <f t="shared" si="21"/>
        <v>0</v>
      </c>
      <c r="H89" s="67"/>
      <c r="I89" s="65">
        <v>0.5</v>
      </c>
      <c r="J89" s="164" t="s">
        <v>53</v>
      </c>
      <c r="K89" s="164"/>
      <c r="L89" s="68">
        <v>0.5</v>
      </c>
      <c r="M89" s="69">
        <f t="shared" si="22"/>
        <v>0</v>
      </c>
      <c r="N89">
        <f t="shared" si="23"/>
        <v>0</v>
      </c>
      <c r="O89">
        <f t="shared" si="24"/>
        <v>0</v>
      </c>
    </row>
    <row r="90" spans="1:15" ht="15">
      <c r="A90" s="95" t="s">
        <v>254</v>
      </c>
      <c r="B90" s="62" t="s">
        <v>255</v>
      </c>
      <c r="C90" s="96" t="s">
        <v>256</v>
      </c>
      <c r="D90" s="97"/>
      <c r="E90" s="71">
        <f t="shared" si="20"/>
        <v>0</v>
      </c>
      <c r="F90" s="65">
        <v>901.76</v>
      </c>
      <c r="G90" s="66">
        <f t="shared" si="21"/>
        <v>0</v>
      </c>
      <c r="H90" s="67"/>
      <c r="I90" s="65">
        <v>0.5</v>
      </c>
      <c r="J90" s="164" t="s">
        <v>53</v>
      </c>
      <c r="K90" s="164"/>
      <c r="L90" s="68">
        <v>0.5</v>
      </c>
      <c r="M90" s="69">
        <f t="shared" si="22"/>
        <v>0</v>
      </c>
      <c r="N90">
        <f t="shared" si="23"/>
        <v>0</v>
      </c>
      <c r="O90">
        <f t="shared" si="24"/>
        <v>0</v>
      </c>
    </row>
    <row r="91" spans="1:15" ht="15">
      <c r="A91" s="95" t="s">
        <v>257</v>
      </c>
      <c r="B91" s="62" t="s">
        <v>258</v>
      </c>
      <c r="C91" s="96" t="s">
        <v>259</v>
      </c>
      <c r="D91" s="97"/>
      <c r="E91" s="71">
        <f t="shared" si="20"/>
        <v>0</v>
      </c>
      <c r="F91" s="65">
        <v>405.75</v>
      </c>
      <c r="G91" s="66">
        <f t="shared" si="21"/>
        <v>0</v>
      </c>
      <c r="H91" s="67"/>
      <c r="I91" s="65">
        <v>0.5</v>
      </c>
      <c r="J91" s="164" t="s">
        <v>53</v>
      </c>
      <c r="K91" s="164"/>
      <c r="L91" s="68">
        <v>0.5</v>
      </c>
      <c r="M91" s="69">
        <f t="shared" si="22"/>
        <v>0</v>
      </c>
      <c r="N91">
        <f t="shared" si="23"/>
        <v>0</v>
      </c>
      <c r="O91">
        <f t="shared" si="24"/>
        <v>0</v>
      </c>
    </row>
    <row r="92" spans="1:15" ht="30.75">
      <c r="A92" s="95" t="s">
        <v>260</v>
      </c>
      <c r="B92" s="64" t="s">
        <v>261</v>
      </c>
      <c r="C92" s="98" t="s">
        <v>1402</v>
      </c>
      <c r="D92" s="97"/>
      <c r="E92" s="71">
        <f t="shared" si="20"/>
        <v>0</v>
      </c>
      <c r="F92" s="71">
        <v>966.24</v>
      </c>
      <c r="G92" s="72">
        <f t="shared" si="21"/>
        <v>0</v>
      </c>
      <c r="H92" s="73"/>
      <c r="I92" s="71">
        <v>0.5</v>
      </c>
      <c r="J92" s="165" t="s">
        <v>53</v>
      </c>
      <c r="K92" s="165"/>
      <c r="L92" s="68">
        <v>0.5</v>
      </c>
      <c r="M92" s="69">
        <f t="shared" si="22"/>
        <v>0</v>
      </c>
      <c r="N92">
        <f t="shared" si="23"/>
        <v>0</v>
      </c>
      <c r="O92">
        <f t="shared" si="24"/>
        <v>0</v>
      </c>
    </row>
    <row r="93" spans="1:15" ht="15.75">
      <c r="A93" s="95" t="s">
        <v>262</v>
      </c>
      <c r="B93" s="64" t="s">
        <v>263</v>
      </c>
      <c r="C93" s="98" t="s">
        <v>1403</v>
      </c>
      <c r="D93" s="97"/>
      <c r="E93" s="71">
        <f t="shared" si="20"/>
        <v>0</v>
      </c>
      <c r="F93" s="71">
        <v>724.91</v>
      </c>
      <c r="G93" s="72">
        <f t="shared" si="21"/>
        <v>0</v>
      </c>
      <c r="H93" s="73"/>
      <c r="I93" s="71">
        <v>0.5</v>
      </c>
      <c r="J93" s="165" t="s">
        <v>53</v>
      </c>
      <c r="K93" s="165"/>
      <c r="L93" s="68">
        <v>0.5</v>
      </c>
      <c r="M93" s="69">
        <f t="shared" si="22"/>
        <v>0</v>
      </c>
      <c r="N93">
        <f t="shared" si="23"/>
        <v>0</v>
      </c>
      <c r="O93">
        <f t="shared" si="24"/>
        <v>0</v>
      </c>
    </row>
    <row r="94" spans="1:15" ht="15.75">
      <c r="A94" s="95" t="s">
        <v>264</v>
      </c>
      <c r="B94" s="64" t="s">
        <v>265</v>
      </c>
      <c r="C94" s="98" t="s">
        <v>1404</v>
      </c>
      <c r="D94" s="97"/>
      <c r="E94" s="71">
        <f t="shared" si="20"/>
        <v>0</v>
      </c>
      <c r="F94" s="71">
        <v>869.52</v>
      </c>
      <c r="G94" s="72">
        <f t="shared" si="21"/>
        <v>0</v>
      </c>
      <c r="H94" s="73"/>
      <c r="I94" s="71">
        <v>0.5</v>
      </c>
      <c r="J94" s="165" t="s">
        <v>53</v>
      </c>
      <c r="K94" s="165"/>
      <c r="L94" s="68">
        <v>0.5</v>
      </c>
      <c r="M94" s="69">
        <f t="shared" si="22"/>
        <v>0</v>
      </c>
      <c r="N94">
        <f t="shared" si="23"/>
        <v>0</v>
      </c>
      <c r="O94">
        <f t="shared" si="24"/>
        <v>0</v>
      </c>
    </row>
    <row r="95" spans="1:15" ht="15">
      <c r="A95" s="95" t="s">
        <v>266</v>
      </c>
      <c r="B95" s="62" t="s">
        <v>267</v>
      </c>
      <c r="C95" s="96" t="s">
        <v>268</v>
      </c>
      <c r="D95" s="97"/>
      <c r="E95" s="71">
        <f t="shared" si="20"/>
        <v>0</v>
      </c>
      <c r="F95" s="65">
        <v>700.5</v>
      </c>
      <c r="G95" s="66">
        <f t="shared" si="21"/>
        <v>0</v>
      </c>
      <c r="H95" s="67"/>
      <c r="I95" s="65">
        <v>0.5</v>
      </c>
      <c r="J95" s="164" t="s">
        <v>53</v>
      </c>
      <c r="K95" s="164"/>
      <c r="L95" s="68">
        <v>0.5</v>
      </c>
      <c r="M95" s="69">
        <f t="shared" si="22"/>
        <v>0</v>
      </c>
      <c r="N95">
        <f t="shared" si="23"/>
        <v>0</v>
      </c>
      <c r="O95">
        <f t="shared" si="24"/>
        <v>0</v>
      </c>
    </row>
    <row r="96" spans="1:15" ht="15.75">
      <c r="A96" s="95" t="s">
        <v>269</v>
      </c>
      <c r="B96" s="64" t="s">
        <v>270</v>
      </c>
      <c r="C96" s="98" t="s">
        <v>1405</v>
      </c>
      <c r="D96" s="97"/>
      <c r="E96" s="71">
        <f t="shared" si="20"/>
        <v>0</v>
      </c>
      <c r="F96" s="71">
        <v>917.88</v>
      </c>
      <c r="G96" s="72">
        <f t="shared" si="21"/>
        <v>0</v>
      </c>
      <c r="H96" s="73"/>
      <c r="I96" s="71">
        <v>0.5</v>
      </c>
      <c r="J96" s="165" t="s">
        <v>53</v>
      </c>
      <c r="K96" s="165"/>
      <c r="L96" s="68">
        <v>0.5</v>
      </c>
      <c r="M96" s="69">
        <f t="shared" si="22"/>
        <v>0</v>
      </c>
      <c r="N96">
        <f t="shared" si="23"/>
        <v>0</v>
      </c>
      <c r="O96">
        <f t="shared" si="24"/>
        <v>0</v>
      </c>
    </row>
    <row r="97" spans="1:15" ht="15.75">
      <c r="B97" s="90" t="s">
        <v>49</v>
      </c>
      <c r="C97" s="91" t="s">
        <v>271</v>
      </c>
      <c r="D97" s="92" t="s">
        <v>27</v>
      </c>
      <c r="E97" s="92" t="s">
        <v>27</v>
      </c>
      <c r="F97" s="90"/>
      <c r="G97" s="93"/>
      <c r="H97" s="93"/>
      <c r="I97" s="93"/>
      <c r="J97" s="163"/>
      <c r="K97" s="163"/>
    </row>
    <row r="98" spans="1:15" ht="15">
      <c r="A98" s="95" t="s">
        <v>272</v>
      </c>
      <c r="B98" s="62" t="s">
        <v>273</v>
      </c>
      <c r="C98" s="96" t="s">
        <v>274</v>
      </c>
      <c r="D98" s="97"/>
      <c r="E98" s="71">
        <f t="shared" ref="E98:E104" si="25">D98*L98</f>
        <v>0</v>
      </c>
      <c r="F98" s="65">
        <v>915.58</v>
      </c>
      <c r="G98" s="66">
        <f t="shared" ref="G98:G104" si="26">D98*F98</f>
        <v>0</v>
      </c>
      <c r="H98" s="67"/>
      <c r="I98" s="65">
        <v>0.5</v>
      </c>
      <c r="J98" s="164" t="s">
        <v>53</v>
      </c>
      <c r="K98" s="164"/>
      <c r="L98" s="68">
        <v>0.5</v>
      </c>
      <c r="M98" s="69">
        <f t="shared" ref="M98:M104" si="27">E98/L98</f>
        <v>0</v>
      </c>
      <c r="N98">
        <f t="shared" ref="N98:N104" si="28">INT(M98)</f>
        <v>0</v>
      </c>
      <c r="O98">
        <f t="shared" ref="O98:O104" si="29">M98-N98</f>
        <v>0</v>
      </c>
    </row>
    <row r="99" spans="1:15" ht="15">
      <c r="A99" s="95" t="s">
        <v>275</v>
      </c>
      <c r="B99" s="62" t="s">
        <v>276</v>
      </c>
      <c r="C99" s="96" t="s">
        <v>277</v>
      </c>
      <c r="D99" s="97"/>
      <c r="E99" s="71">
        <f t="shared" si="25"/>
        <v>0</v>
      </c>
      <c r="F99" s="65">
        <v>997.55</v>
      </c>
      <c r="G99" s="66">
        <f t="shared" si="26"/>
        <v>0</v>
      </c>
      <c r="H99" s="67"/>
      <c r="I99" s="65">
        <v>0.5</v>
      </c>
      <c r="J99" s="164" t="s">
        <v>53</v>
      </c>
      <c r="K99" s="164"/>
      <c r="L99" s="68">
        <v>0.5</v>
      </c>
      <c r="M99" s="69">
        <f t="shared" si="27"/>
        <v>0</v>
      </c>
      <c r="N99">
        <f t="shared" si="28"/>
        <v>0</v>
      </c>
      <c r="O99">
        <f t="shared" si="29"/>
        <v>0</v>
      </c>
    </row>
    <row r="100" spans="1:15" ht="30">
      <c r="A100" s="95" t="s">
        <v>278</v>
      </c>
      <c r="B100" s="62" t="s">
        <v>279</v>
      </c>
      <c r="C100" s="96" t="s">
        <v>1406</v>
      </c>
      <c r="D100" s="97"/>
      <c r="E100" s="71">
        <f t="shared" si="25"/>
        <v>0</v>
      </c>
      <c r="F100" s="65">
        <v>1501.86</v>
      </c>
      <c r="G100" s="66">
        <f t="shared" si="26"/>
        <v>0</v>
      </c>
      <c r="H100" s="67"/>
      <c r="I100" s="65">
        <v>0.5</v>
      </c>
      <c r="J100" s="164" t="s">
        <v>53</v>
      </c>
      <c r="K100" s="164"/>
      <c r="L100" s="68">
        <v>0.5</v>
      </c>
      <c r="M100" s="69">
        <f t="shared" si="27"/>
        <v>0</v>
      </c>
      <c r="N100">
        <f t="shared" si="28"/>
        <v>0</v>
      </c>
      <c r="O100">
        <f t="shared" si="29"/>
        <v>0</v>
      </c>
    </row>
    <row r="101" spans="1:15" ht="15">
      <c r="A101" s="95" t="s">
        <v>280</v>
      </c>
      <c r="B101" s="62" t="s">
        <v>281</v>
      </c>
      <c r="C101" s="96" t="s">
        <v>282</v>
      </c>
      <c r="D101" s="97"/>
      <c r="E101" s="71">
        <f t="shared" si="25"/>
        <v>0</v>
      </c>
      <c r="F101" s="65">
        <v>782.94</v>
      </c>
      <c r="G101" s="66">
        <f t="shared" si="26"/>
        <v>0</v>
      </c>
      <c r="H101" s="67"/>
      <c r="I101" s="65">
        <v>0.5</v>
      </c>
      <c r="J101" s="164" t="s">
        <v>53</v>
      </c>
      <c r="K101" s="164"/>
      <c r="L101" s="68">
        <v>0.5</v>
      </c>
      <c r="M101" s="69">
        <f t="shared" si="27"/>
        <v>0</v>
      </c>
      <c r="N101">
        <f t="shared" si="28"/>
        <v>0</v>
      </c>
      <c r="O101">
        <f t="shared" si="29"/>
        <v>0</v>
      </c>
    </row>
    <row r="102" spans="1:15" ht="15">
      <c r="A102" s="95" t="s">
        <v>283</v>
      </c>
      <c r="B102" s="62" t="s">
        <v>284</v>
      </c>
      <c r="C102" s="96" t="s">
        <v>285</v>
      </c>
      <c r="D102" s="97"/>
      <c r="E102" s="71">
        <f t="shared" si="25"/>
        <v>0</v>
      </c>
      <c r="F102" s="65">
        <v>831.76</v>
      </c>
      <c r="G102" s="66">
        <f t="shared" si="26"/>
        <v>0</v>
      </c>
      <c r="H102" s="67"/>
      <c r="I102" s="65">
        <v>0.5</v>
      </c>
      <c r="J102" s="164" t="s">
        <v>53</v>
      </c>
      <c r="K102" s="164"/>
      <c r="L102" s="68">
        <v>0.5</v>
      </c>
      <c r="M102" s="69">
        <f t="shared" si="27"/>
        <v>0</v>
      </c>
      <c r="N102">
        <f t="shared" si="28"/>
        <v>0</v>
      </c>
      <c r="O102">
        <f t="shared" si="29"/>
        <v>0</v>
      </c>
    </row>
    <row r="103" spans="1:15" ht="15">
      <c r="A103" s="95" t="s">
        <v>286</v>
      </c>
      <c r="B103" s="62" t="s">
        <v>287</v>
      </c>
      <c r="C103" s="96" t="s">
        <v>288</v>
      </c>
      <c r="D103" s="97"/>
      <c r="E103" s="71">
        <f t="shared" si="25"/>
        <v>0</v>
      </c>
      <c r="F103" s="65">
        <v>759.45</v>
      </c>
      <c r="G103" s="66">
        <f t="shared" si="26"/>
        <v>0</v>
      </c>
      <c r="H103" s="67"/>
      <c r="I103" s="65">
        <v>0.5</v>
      </c>
      <c r="J103" s="164" t="s">
        <v>53</v>
      </c>
      <c r="K103" s="164"/>
      <c r="L103" s="68">
        <v>0.5</v>
      </c>
      <c r="M103" s="69">
        <f t="shared" si="27"/>
        <v>0</v>
      </c>
      <c r="N103">
        <f t="shared" si="28"/>
        <v>0</v>
      </c>
      <c r="O103">
        <f t="shared" si="29"/>
        <v>0</v>
      </c>
    </row>
    <row r="104" spans="1:15" ht="15">
      <c r="A104" s="95" t="s">
        <v>289</v>
      </c>
      <c r="B104" s="62" t="s">
        <v>290</v>
      </c>
      <c r="C104" s="96" t="s">
        <v>291</v>
      </c>
      <c r="D104" s="97"/>
      <c r="E104" s="71">
        <f t="shared" si="25"/>
        <v>0</v>
      </c>
      <c r="F104" s="65">
        <v>747.94</v>
      </c>
      <c r="G104" s="66">
        <f t="shared" si="26"/>
        <v>0</v>
      </c>
      <c r="H104" s="67"/>
      <c r="I104" s="65">
        <v>0.5</v>
      </c>
      <c r="J104" s="164" t="s">
        <v>53</v>
      </c>
      <c r="K104" s="164"/>
      <c r="L104" s="68">
        <v>0.5</v>
      </c>
      <c r="M104" s="69">
        <f t="shared" si="27"/>
        <v>0</v>
      </c>
      <c r="N104">
        <f t="shared" si="28"/>
        <v>0</v>
      </c>
      <c r="O104">
        <f t="shared" si="29"/>
        <v>0</v>
      </c>
    </row>
    <row r="105" spans="1:15" ht="15.75">
      <c r="B105" s="90" t="s">
        <v>49</v>
      </c>
      <c r="C105" s="91" t="s">
        <v>292</v>
      </c>
      <c r="D105" s="92" t="s">
        <v>27</v>
      </c>
      <c r="E105" s="92" t="s">
        <v>27</v>
      </c>
      <c r="F105" s="90"/>
      <c r="G105" s="93"/>
      <c r="H105" s="93"/>
      <c r="I105" s="93"/>
      <c r="J105" s="163"/>
      <c r="K105" s="163"/>
    </row>
    <row r="106" spans="1:15" ht="15">
      <c r="A106" s="95" t="s">
        <v>293</v>
      </c>
      <c r="B106" s="62" t="s">
        <v>294</v>
      </c>
      <c r="C106" s="96" t="s">
        <v>295</v>
      </c>
      <c r="D106" s="97"/>
      <c r="E106" s="71">
        <f>D106*L106</f>
        <v>0</v>
      </c>
      <c r="F106" s="65">
        <v>634.17999999999995</v>
      </c>
      <c r="G106" s="66">
        <f>D106*F106</f>
        <v>0</v>
      </c>
      <c r="H106" s="67"/>
      <c r="I106" s="65">
        <v>0.5</v>
      </c>
      <c r="J106" s="164" t="s">
        <v>53</v>
      </c>
      <c r="K106" s="164"/>
      <c r="L106" s="68">
        <v>0.5</v>
      </c>
      <c r="M106" s="69">
        <f>E106/L106</f>
        <v>0</v>
      </c>
      <c r="N106">
        <f>INT(M106)</f>
        <v>0</v>
      </c>
      <c r="O106">
        <f>M106-N106</f>
        <v>0</v>
      </c>
    </row>
    <row r="107" spans="1:15" ht="15">
      <c r="A107" s="95" t="s">
        <v>296</v>
      </c>
      <c r="B107" s="62" t="s">
        <v>297</v>
      </c>
      <c r="C107" s="96" t="s">
        <v>298</v>
      </c>
      <c r="D107" s="97"/>
      <c r="E107" s="71">
        <f>D107*L107</f>
        <v>0</v>
      </c>
      <c r="F107" s="65">
        <v>644.30999999999995</v>
      </c>
      <c r="G107" s="66">
        <f>D107*F107</f>
        <v>0</v>
      </c>
      <c r="H107" s="67"/>
      <c r="I107" s="65">
        <v>0.5</v>
      </c>
      <c r="J107" s="164" t="s">
        <v>53</v>
      </c>
      <c r="K107" s="164"/>
      <c r="L107" s="68">
        <v>0.5</v>
      </c>
      <c r="M107" s="69">
        <f>E107/L107</f>
        <v>0</v>
      </c>
      <c r="N107">
        <f>INT(M107)</f>
        <v>0</v>
      </c>
      <c r="O107">
        <f>M107-N107</f>
        <v>0</v>
      </c>
    </row>
    <row r="108" spans="1:15" ht="15.75">
      <c r="B108" s="90" t="s">
        <v>49</v>
      </c>
      <c r="C108" s="91" t="s">
        <v>299</v>
      </c>
      <c r="D108" s="92" t="s">
        <v>27</v>
      </c>
      <c r="E108" s="92" t="s">
        <v>27</v>
      </c>
      <c r="F108" s="90"/>
      <c r="G108" s="93"/>
      <c r="H108" s="93"/>
      <c r="I108" s="93"/>
      <c r="J108" s="163"/>
      <c r="K108" s="163"/>
    </row>
    <row r="109" spans="1:15" ht="15">
      <c r="A109" s="95" t="s">
        <v>300</v>
      </c>
      <c r="B109" s="62" t="s">
        <v>301</v>
      </c>
      <c r="C109" s="96" t="s">
        <v>302</v>
      </c>
      <c r="D109" s="97"/>
      <c r="E109" s="71">
        <f>D109*L109</f>
        <v>0</v>
      </c>
      <c r="F109" s="65">
        <v>3864.02</v>
      </c>
      <c r="G109" s="66">
        <f>D109*F109</f>
        <v>0</v>
      </c>
      <c r="H109" s="67"/>
      <c r="I109" s="65">
        <v>0.5</v>
      </c>
      <c r="J109" s="164" t="s">
        <v>53</v>
      </c>
      <c r="K109" s="164"/>
      <c r="L109" s="68">
        <v>0.5</v>
      </c>
      <c r="M109" s="69">
        <f>E109/L109</f>
        <v>0</v>
      </c>
      <c r="N109">
        <f>INT(M109)</f>
        <v>0</v>
      </c>
      <c r="O109">
        <f>M109-N109</f>
        <v>0</v>
      </c>
    </row>
    <row r="110" spans="1:15" ht="15.75">
      <c r="B110" s="90" t="s">
        <v>49</v>
      </c>
      <c r="C110" s="91" t="s">
        <v>303</v>
      </c>
      <c r="D110" s="92" t="s">
        <v>27</v>
      </c>
      <c r="E110" s="92" t="s">
        <v>27</v>
      </c>
      <c r="F110" s="90"/>
      <c r="G110" s="93"/>
      <c r="H110" s="93"/>
      <c r="I110" s="93"/>
      <c r="J110" s="163"/>
      <c r="K110" s="163"/>
    </row>
    <row r="111" spans="1:15" ht="15">
      <c r="A111" s="95" t="s">
        <v>304</v>
      </c>
      <c r="B111" s="62" t="s">
        <v>305</v>
      </c>
      <c r="C111" s="96" t="s">
        <v>306</v>
      </c>
      <c r="D111" s="97"/>
      <c r="E111" s="71">
        <f t="shared" ref="E111:E126" si="30">D111*L111</f>
        <v>0</v>
      </c>
      <c r="F111" s="65">
        <v>742.87</v>
      </c>
      <c r="G111" s="66">
        <f t="shared" ref="G111:G126" si="31">D111*F111</f>
        <v>0</v>
      </c>
      <c r="H111" s="67"/>
      <c r="I111" s="65">
        <v>0.5</v>
      </c>
      <c r="J111" s="164" t="s">
        <v>53</v>
      </c>
      <c r="K111" s="164"/>
      <c r="L111" s="68">
        <v>0.5</v>
      </c>
      <c r="M111" s="69">
        <f t="shared" ref="M111:M126" si="32">E111/L111</f>
        <v>0</v>
      </c>
      <c r="N111">
        <f t="shared" ref="N111:N126" si="33">INT(M111)</f>
        <v>0</v>
      </c>
      <c r="O111">
        <f t="shared" ref="O111:O126" si="34">M111-N111</f>
        <v>0</v>
      </c>
    </row>
    <row r="112" spans="1:15" ht="30">
      <c r="A112" s="95" t="s">
        <v>307</v>
      </c>
      <c r="B112" s="62" t="s">
        <v>308</v>
      </c>
      <c r="C112" s="96" t="s">
        <v>1407</v>
      </c>
      <c r="D112" s="97"/>
      <c r="E112" s="71">
        <f t="shared" si="30"/>
        <v>0</v>
      </c>
      <c r="F112" s="65">
        <v>2762.38</v>
      </c>
      <c r="G112" s="66">
        <f t="shared" si="31"/>
        <v>0</v>
      </c>
      <c r="H112" s="67"/>
      <c r="I112" s="65">
        <v>0.5</v>
      </c>
      <c r="J112" s="164" t="s">
        <v>53</v>
      </c>
      <c r="K112" s="164"/>
      <c r="L112" s="68">
        <v>0.5</v>
      </c>
      <c r="M112" s="69">
        <f t="shared" si="32"/>
        <v>0</v>
      </c>
      <c r="N112">
        <f t="shared" si="33"/>
        <v>0</v>
      </c>
      <c r="O112">
        <f t="shared" si="34"/>
        <v>0</v>
      </c>
    </row>
    <row r="113" spans="1:15" ht="15">
      <c r="A113" s="95" t="s">
        <v>309</v>
      </c>
      <c r="B113" s="62" t="s">
        <v>310</v>
      </c>
      <c r="C113" s="96" t="s">
        <v>311</v>
      </c>
      <c r="D113" s="97"/>
      <c r="E113" s="71">
        <f t="shared" si="30"/>
        <v>0</v>
      </c>
      <c r="F113" s="65">
        <v>3462.88</v>
      </c>
      <c r="G113" s="66">
        <f t="shared" si="31"/>
        <v>0</v>
      </c>
      <c r="H113" s="67"/>
      <c r="I113" s="65">
        <v>0.5</v>
      </c>
      <c r="J113" s="164" t="s">
        <v>53</v>
      </c>
      <c r="K113" s="164"/>
      <c r="L113" s="68">
        <v>0.5</v>
      </c>
      <c r="M113" s="69">
        <f t="shared" si="32"/>
        <v>0</v>
      </c>
      <c r="N113">
        <f t="shared" si="33"/>
        <v>0</v>
      </c>
      <c r="O113">
        <f t="shared" si="34"/>
        <v>0</v>
      </c>
    </row>
    <row r="114" spans="1:15" ht="15">
      <c r="A114" s="95" t="s">
        <v>312</v>
      </c>
      <c r="B114" s="62" t="s">
        <v>313</v>
      </c>
      <c r="C114" s="96" t="s">
        <v>314</v>
      </c>
      <c r="D114" s="97"/>
      <c r="E114" s="71">
        <f t="shared" si="30"/>
        <v>0</v>
      </c>
      <c r="F114" s="65">
        <v>4770.84</v>
      </c>
      <c r="G114" s="66">
        <f t="shared" si="31"/>
        <v>0</v>
      </c>
      <c r="H114" s="67"/>
      <c r="I114" s="65">
        <v>0.5</v>
      </c>
      <c r="J114" s="164" t="s">
        <v>53</v>
      </c>
      <c r="K114" s="164"/>
      <c r="L114" s="68">
        <v>0.5</v>
      </c>
      <c r="M114" s="69">
        <f t="shared" si="32"/>
        <v>0</v>
      </c>
      <c r="N114">
        <f t="shared" si="33"/>
        <v>0</v>
      </c>
      <c r="O114">
        <f t="shared" si="34"/>
        <v>0</v>
      </c>
    </row>
    <row r="115" spans="1:15" ht="15">
      <c r="A115" s="95" t="s">
        <v>315</v>
      </c>
      <c r="B115" s="62" t="s">
        <v>316</v>
      </c>
      <c r="C115" s="96" t="s">
        <v>314</v>
      </c>
      <c r="D115" s="97"/>
      <c r="E115" s="71">
        <f t="shared" si="30"/>
        <v>0</v>
      </c>
      <c r="F115" s="65">
        <v>1534.09</v>
      </c>
      <c r="G115" s="66">
        <f t="shared" si="31"/>
        <v>0</v>
      </c>
      <c r="H115" s="67"/>
      <c r="I115" s="65">
        <v>0.5</v>
      </c>
      <c r="J115" s="164" t="s">
        <v>53</v>
      </c>
      <c r="K115" s="164"/>
      <c r="L115" s="68">
        <v>0.5</v>
      </c>
      <c r="M115" s="69">
        <f t="shared" si="32"/>
        <v>0</v>
      </c>
      <c r="N115">
        <f t="shared" si="33"/>
        <v>0</v>
      </c>
      <c r="O115">
        <f t="shared" si="34"/>
        <v>0</v>
      </c>
    </row>
    <row r="116" spans="1:15" ht="15">
      <c r="A116" s="95" t="s">
        <v>317</v>
      </c>
      <c r="B116" s="62" t="s">
        <v>318</v>
      </c>
      <c r="C116" s="96" t="s">
        <v>319</v>
      </c>
      <c r="D116" s="97"/>
      <c r="E116" s="71">
        <f t="shared" si="30"/>
        <v>0</v>
      </c>
      <c r="F116" s="65">
        <v>3178.26</v>
      </c>
      <c r="G116" s="66">
        <f t="shared" si="31"/>
        <v>0</v>
      </c>
      <c r="H116" s="67"/>
      <c r="I116" s="65">
        <v>0.5</v>
      </c>
      <c r="J116" s="164" t="s">
        <v>53</v>
      </c>
      <c r="K116" s="164"/>
      <c r="L116" s="68">
        <v>0.5</v>
      </c>
      <c r="M116" s="69">
        <f t="shared" si="32"/>
        <v>0</v>
      </c>
      <c r="N116">
        <f t="shared" si="33"/>
        <v>0</v>
      </c>
      <c r="O116">
        <f t="shared" si="34"/>
        <v>0</v>
      </c>
    </row>
    <row r="117" spans="1:15" ht="15">
      <c r="A117" s="95" t="s">
        <v>320</v>
      </c>
      <c r="B117" s="62" t="s">
        <v>321</v>
      </c>
      <c r="C117" s="96" t="s">
        <v>322</v>
      </c>
      <c r="D117" s="97"/>
      <c r="E117" s="71">
        <f t="shared" si="30"/>
        <v>0</v>
      </c>
      <c r="F117" s="65">
        <v>1449.35</v>
      </c>
      <c r="G117" s="66">
        <f t="shared" si="31"/>
        <v>0</v>
      </c>
      <c r="H117" s="67"/>
      <c r="I117" s="65">
        <v>0.5</v>
      </c>
      <c r="J117" s="164" t="s">
        <v>53</v>
      </c>
      <c r="K117" s="164"/>
      <c r="L117" s="68">
        <v>0.5</v>
      </c>
      <c r="M117" s="69">
        <f t="shared" si="32"/>
        <v>0</v>
      </c>
      <c r="N117">
        <f t="shared" si="33"/>
        <v>0</v>
      </c>
      <c r="O117">
        <f t="shared" si="34"/>
        <v>0</v>
      </c>
    </row>
    <row r="118" spans="1:15" ht="15">
      <c r="A118" s="95" t="s">
        <v>323</v>
      </c>
      <c r="B118" s="62" t="s">
        <v>324</v>
      </c>
      <c r="C118" s="96" t="s">
        <v>325</v>
      </c>
      <c r="D118" s="97"/>
      <c r="E118" s="71">
        <f t="shared" si="30"/>
        <v>0</v>
      </c>
      <c r="F118" s="65">
        <v>1196.51</v>
      </c>
      <c r="G118" s="66">
        <f t="shared" si="31"/>
        <v>0</v>
      </c>
      <c r="H118" s="67"/>
      <c r="I118" s="65">
        <v>0.5</v>
      </c>
      <c r="J118" s="164" t="s">
        <v>53</v>
      </c>
      <c r="K118" s="164"/>
      <c r="L118" s="68">
        <v>0.5</v>
      </c>
      <c r="M118" s="69">
        <f t="shared" si="32"/>
        <v>0</v>
      </c>
      <c r="N118">
        <f t="shared" si="33"/>
        <v>0</v>
      </c>
      <c r="O118">
        <f t="shared" si="34"/>
        <v>0</v>
      </c>
    </row>
    <row r="119" spans="1:15" ht="15">
      <c r="A119" s="95" t="s">
        <v>326</v>
      </c>
      <c r="B119" s="62" t="s">
        <v>327</v>
      </c>
      <c r="C119" s="96" t="s">
        <v>328</v>
      </c>
      <c r="D119" s="97"/>
      <c r="E119" s="71">
        <f t="shared" si="30"/>
        <v>0</v>
      </c>
      <c r="F119" s="65">
        <v>1932.01</v>
      </c>
      <c r="G119" s="66">
        <f t="shared" si="31"/>
        <v>0</v>
      </c>
      <c r="H119" s="67"/>
      <c r="I119" s="65">
        <v>0.5</v>
      </c>
      <c r="J119" s="164" t="s">
        <v>53</v>
      </c>
      <c r="K119" s="164"/>
      <c r="L119" s="68">
        <v>0.5</v>
      </c>
      <c r="M119" s="69">
        <f t="shared" si="32"/>
        <v>0</v>
      </c>
      <c r="N119">
        <f t="shared" si="33"/>
        <v>0</v>
      </c>
      <c r="O119">
        <f t="shared" si="34"/>
        <v>0</v>
      </c>
    </row>
    <row r="120" spans="1:15" ht="15">
      <c r="A120" s="95" t="s">
        <v>329</v>
      </c>
      <c r="B120" s="62" t="s">
        <v>330</v>
      </c>
      <c r="C120" s="96" t="s">
        <v>331</v>
      </c>
      <c r="D120" s="97"/>
      <c r="E120" s="71">
        <f t="shared" si="30"/>
        <v>0</v>
      </c>
      <c r="F120" s="65">
        <v>2869.23</v>
      </c>
      <c r="G120" s="66">
        <f t="shared" si="31"/>
        <v>0</v>
      </c>
      <c r="H120" s="67"/>
      <c r="I120" s="65">
        <v>0.5</v>
      </c>
      <c r="J120" s="164" t="s">
        <v>53</v>
      </c>
      <c r="K120" s="164"/>
      <c r="L120" s="68">
        <v>0.5</v>
      </c>
      <c r="M120" s="69">
        <f t="shared" si="32"/>
        <v>0</v>
      </c>
      <c r="N120">
        <f t="shared" si="33"/>
        <v>0</v>
      </c>
      <c r="O120">
        <f t="shared" si="34"/>
        <v>0</v>
      </c>
    </row>
    <row r="121" spans="1:15" ht="15">
      <c r="A121" s="95" t="s">
        <v>332</v>
      </c>
      <c r="B121" s="62" t="s">
        <v>333</v>
      </c>
      <c r="C121" s="96" t="s">
        <v>334</v>
      </c>
      <c r="D121" s="97"/>
      <c r="E121" s="71">
        <f t="shared" si="30"/>
        <v>0</v>
      </c>
      <c r="F121" s="65">
        <v>930.31</v>
      </c>
      <c r="G121" s="66">
        <f t="shared" si="31"/>
        <v>0</v>
      </c>
      <c r="H121" s="67"/>
      <c r="I121" s="65">
        <v>0.5</v>
      </c>
      <c r="J121" s="164" t="s">
        <v>53</v>
      </c>
      <c r="K121" s="164"/>
      <c r="L121" s="68">
        <v>0.5</v>
      </c>
      <c r="M121" s="69">
        <f t="shared" si="32"/>
        <v>0</v>
      </c>
      <c r="N121">
        <f t="shared" si="33"/>
        <v>0</v>
      </c>
      <c r="O121">
        <f t="shared" si="34"/>
        <v>0</v>
      </c>
    </row>
    <row r="122" spans="1:15" ht="15">
      <c r="A122" s="95" t="s">
        <v>335</v>
      </c>
      <c r="B122" s="62" t="s">
        <v>336</v>
      </c>
      <c r="C122" s="96" t="s">
        <v>337</v>
      </c>
      <c r="D122" s="97"/>
      <c r="E122" s="71">
        <f t="shared" si="30"/>
        <v>0</v>
      </c>
      <c r="F122" s="65">
        <v>1603.18</v>
      </c>
      <c r="G122" s="66">
        <f t="shared" si="31"/>
        <v>0</v>
      </c>
      <c r="H122" s="67"/>
      <c r="I122" s="65">
        <v>0.5</v>
      </c>
      <c r="J122" s="164" t="s">
        <v>53</v>
      </c>
      <c r="K122" s="164"/>
      <c r="L122" s="68">
        <v>0.5</v>
      </c>
      <c r="M122" s="69">
        <f t="shared" si="32"/>
        <v>0</v>
      </c>
      <c r="N122">
        <f t="shared" si="33"/>
        <v>0</v>
      </c>
      <c r="O122">
        <f t="shared" si="34"/>
        <v>0</v>
      </c>
    </row>
    <row r="123" spans="1:15" ht="15">
      <c r="A123" s="95" t="s">
        <v>338</v>
      </c>
      <c r="B123" s="62" t="s">
        <v>339</v>
      </c>
      <c r="C123" s="96" t="s">
        <v>340</v>
      </c>
      <c r="D123" s="97"/>
      <c r="E123" s="71">
        <f t="shared" si="30"/>
        <v>0</v>
      </c>
      <c r="F123" s="65">
        <v>800.44</v>
      </c>
      <c r="G123" s="66">
        <f t="shared" si="31"/>
        <v>0</v>
      </c>
      <c r="H123" s="67"/>
      <c r="I123" s="65">
        <v>0.5</v>
      </c>
      <c r="J123" s="164" t="s">
        <v>53</v>
      </c>
      <c r="K123" s="164"/>
      <c r="L123" s="68">
        <v>0.5</v>
      </c>
      <c r="M123" s="69">
        <f t="shared" si="32"/>
        <v>0</v>
      </c>
      <c r="N123">
        <f t="shared" si="33"/>
        <v>0</v>
      </c>
      <c r="O123">
        <f t="shared" si="34"/>
        <v>0</v>
      </c>
    </row>
    <row r="124" spans="1:15" ht="15.75">
      <c r="A124" s="95" t="s">
        <v>341</v>
      </c>
      <c r="B124" s="64" t="s">
        <v>342</v>
      </c>
      <c r="C124" s="98" t="s">
        <v>1408</v>
      </c>
      <c r="D124" s="97"/>
      <c r="E124" s="71">
        <f t="shared" si="30"/>
        <v>0</v>
      </c>
      <c r="F124" s="71">
        <v>772.81</v>
      </c>
      <c r="G124" s="72">
        <f t="shared" si="31"/>
        <v>0</v>
      </c>
      <c r="H124" s="73"/>
      <c r="I124" s="71">
        <v>0.5</v>
      </c>
      <c r="J124" s="165" t="s">
        <v>53</v>
      </c>
      <c r="K124" s="165"/>
      <c r="L124" s="68">
        <v>0.5</v>
      </c>
      <c r="M124" s="69">
        <f t="shared" si="32"/>
        <v>0</v>
      </c>
      <c r="N124">
        <f t="shared" si="33"/>
        <v>0</v>
      </c>
      <c r="O124">
        <f t="shared" si="34"/>
        <v>0</v>
      </c>
    </row>
    <row r="125" spans="1:15" ht="15">
      <c r="A125" s="95" t="s">
        <v>343</v>
      </c>
      <c r="B125" s="62" t="s">
        <v>344</v>
      </c>
      <c r="C125" s="96" t="s">
        <v>345</v>
      </c>
      <c r="D125" s="97"/>
      <c r="E125" s="71">
        <f t="shared" si="30"/>
        <v>0</v>
      </c>
      <c r="F125" s="65">
        <v>2326.2399999999998</v>
      </c>
      <c r="G125" s="66">
        <f t="shared" si="31"/>
        <v>0</v>
      </c>
      <c r="H125" s="67"/>
      <c r="I125" s="65">
        <v>0.5</v>
      </c>
      <c r="J125" s="164" t="s">
        <v>53</v>
      </c>
      <c r="K125" s="164"/>
      <c r="L125" s="68">
        <v>0.5</v>
      </c>
      <c r="M125" s="69">
        <f t="shared" si="32"/>
        <v>0</v>
      </c>
      <c r="N125">
        <f t="shared" si="33"/>
        <v>0</v>
      </c>
      <c r="O125">
        <f t="shared" si="34"/>
        <v>0</v>
      </c>
    </row>
    <row r="126" spans="1:15" ht="15">
      <c r="A126" s="95" t="s">
        <v>346</v>
      </c>
      <c r="B126" s="62" t="s">
        <v>347</v>
      </c>
      <c r="C126" s="96" t="s">
        <v>348</v>
      </c>
      <c r="D126" s="97"/>
      <c r="E126" s="71">
        <f t="shared" si="30"/>
        <v>0</v>
      </c>
      <c r="F126" s="65">
        <v>1004</v>
      </c>
      <c r="G126" s="66">
        <f t="shared" si="31"/>
        <v>0</v>
      </c>
      <c r="H126" s="67"/>
      <c r="I126" s="65">
        <v>0.5</v>
      </c>
      <c r="J126" s="164" t="s">
        <v>53</v>
      </c>
      <c r="K126" s="164"/>
      <c r="L126" s="68">
        <v>0.5</v>
      </c>
      <c r="M126" s="69">
        <f t="shared" si="32"/>
        <v>0</v>
      </c>
      <c r="N126">
        <f t="shared" si="33"/>
        <v>0</v>
      </c>
      <c r="O126">
        <f t="shared" si="34"/>
        <v>0</v>
      </c>
    </row>
    <row r="127" spans="1:15" ht="15.75">
      <c r="B127" s="90" t="s">
        <v>49</v>
      </c>
      <c r="C127" s="91" t="s">
        <v>349</v>
      </c>
      <c r="D127" s="92" t="s">
        <v>27</v>
      </c>
      <c r="E127" s="92" t="s">
        <v>27</v>
      </c>
      <c r="F127" s="90"/>
      <c r="G127" s="93"/>
      <c r="H127" s="93"/>
      <c r="I127" s="93"/>
      <c r="J127" s="163"/>
      <c r="K127" s="163"/>
    </row>
    <row r="128" spans="1:15" ht="15">
      <c r="A128" s="95" t="s">
        <v>350</v>
      </c>
      <c r="B128" s="62" t="s">
        <v>351</v>
      </c>
      <c r="C128" s="96" t="s">
        <v>352</v>
      </c>
      <c r="D128" s="97"/>
      <c r="E128" s="71">
        <f t="shared" ref="E128:E158" si="35">D128*L128</f>
        <v>0</v>
      </c>
      <c r="F128" s="65">
        <v>924.79</v>
      </c>
      <c r="G128" s="66">
        <f t="shared" ref="G128:G158" si="36">D128*F128</f>
        <v>0</v>
      </c>
      <c r="H128" s="67"/>
      <c r="I128" s="65">
        <v>0.5</v>
      </c>
      <c r="J128" s="164" t="s">
        <v>53</v>
      </c>
      <c r="K128" s="164"/>
      <c r="L128" s="68">
        <v>0.5</v>
      </c>
      <c r="M128" s="69">
        <f t="shared" ref="M128:M158" si="37">E128/L128</f>
        <v>0</v>
      </c>
      <c r="N128">
        <f t="shared" ref="N128:N158" si="38">INT(M128)</f>
        <v>0</v>
      </c>
      <c r="O128">
        <f t="shared" ref="O128:O158" si="39">M128-N128</f>
        <v>0</v>
      </c>
    </row>
    <row r="129" spans="1:15" ht="15">
      <c r="A129" s="95" t="s">
        <v>353</v>
      </c>
      <c r="B129" s="62" t="s">
        <v>354</v>
      </c>
      <c r="C129" s="96" t="s">
        <v>355</v>
      </c>
      <c r="D129" s="97"/>
      <c r="E129" s="71">
        <f t="shared" si="35"/>
        <v>0</v>
      </c>
      <c r="F129" s="65">
        <v>893.93</v>
      </c>
      <c r="G129" s="66">
        <f t="shared" si="36"/>
        <v>0</v>
      </c>
      <c r="H129" s="67"/>
      <c r="I129" s="65">
        <v>0.5</v>
      </c>
      <c r="J129" s="164" t="s">
        <v>53</v>
      </c>
      <c r="K129" s="164"/>
      <c r="L129" s="68">
        <v>0.5</v>
      </c>
      <c r="M129" s="69">
        <f t="shared" si="37"/>
        <v>0</v>
      </c>
      <c r="N129">
        <f t="shared" si="38"/>
        <v>0</v>
      </c>
      <c r="O129">
        <f t="shared" si="39"/>
        <v>0</v>
      </c>
    </row>
    <row r="130" spans="1:15" ht="15">
      <c r="A130" s="95" t="s">
        <v>356</v>
      </c>
      <c r="B130" s="62" t="s">
        <v>357</v>
      </c>
      <c r="C130" s="96" t="s">
        <v>358</v>
      </c>
      <c r="D130" s="97"/>
      <c r="E130" s="71">
        <f t="shared" si="35"/>
        <v>0</v>
      </c>
      <c r="F130" s="65">
        <v>906.83</v>
      </c>
      <c r="G130" s="66">
        <f t="shared" si="36"/>
        <v>0</v>
      </c>
      <c r="H130" s="67"/>
      <c r="I130" s="65">
        <v>0.5</v>
      </c>
      <c r="J130" s="164" t="s">
        <v>53</v>
      </c>
      <c r="K130" s="164"/>
      <c r="L130" s="68">
        <v>0.5</v>
      </c>
      <c r="M130" s="69">
        <f t="shared" si="37"/>
        <v>0</v>
      </c>
      <c r="N130">
        <f t="shared" si="38"/>
        <v>0</v>
      </c>
      <c r="O130">
        <f t="shared" si="39"/>
        <v>0</v>
      </c>
    </row>
    <row r="131" spans="1:15" ht="30">
      <c r="A131" s="95" t="s">
        <v>359</v>
      </c>
      <c r="B131" s="62" t="s">
        <v>360</v>
      </c>
      <c r="C131" s="96" t="s">
        <v>1409</v>
      </c>
      <c r="D131" s="97"/>
      <c r="E131" s="71">
        <f t="shared" si="35"/>
        <v>0</v>
      </c>
      <c r="F131" s="65">
        <v>1567.71</v>
      </c>
      <c r="G131" s="66">
        <f t="shared" si="36"/>
        <v>0</v>
      </c>
      <c r="H131" s="67"/>
      <c r="I131" s="65">
        <v>0.5</v>
      </c>
      <c r="J131" s="164" t="s">
        <v>53</v>
      </c>
      <c r="K131" s="164"/>
      <c r="L131" s="68">
        <v>0.5</v>
      </c>
      <c r="M131" s="69">
        <f t="shared" si="37"/>
        <v>0</v>
      </c>
      <c r="N131">
        <f t="shared" si="38"/>
        <v>0</v>
      </c>
      <c r="O131">
        <f t="shared" si="39"/>
        <v>0</v>
      </c>
    </row>
    <row r="132" spans="1:15" ht="15">
      <c r="A132" s="95" t="s">
        <v>361</v>
      </c>
      <c r="B132" s="62" t="s">
        <v>362</v>
      </c>
      <c r="C132" s="96" t="s">
        <v>363</v>
      </c>
      <c r="D132" s="97"/>
      <c r="E132" s="71">
        <f t="shared" si="35"/>
        <v>0</v>
      </c>
      <c r="F132" s="65">
        <v>969.46</v>
      </c>
      <c r="G132" s="66">
        <f t="shared" si="36"/>
        <v>0</v>
      </c>
      <c r="H132" s="67"/>
      <c r="I132" s="65">
        <v>0.5</v>
      </c>
      <c r="J132" s="164" t="s">
        <v>53</v>
      </c>
      <c r="K132" s="164"/>
      <c r="L132" s="68">
        <v>0.5</v>
      </c>
      <c r="M132" s="69">
        <f t="shared" si="37"/>
        <v>0</v>
      </c>
      <c r="N132">
        <f t="shared" si="38"/>
        <v>0</v>
      </c>
      <c r="O132">
        <f t="shared" si="39"/>
        <v>0</v>
      </c>
    </row>
    <row r="133" spans="1:15" ht="15">
      <c r="A133" s="95" t="s">
        <v>364</v>
      </c>
      <c r="B133" s="62" t="s">
        <v>365</v>
      </c>
      <c r="C133" s="96" t="s">
        <v>366</v>
      </c>
      <c r="D133" s="97"/>
      <c r="E133" s="71">
        <f t="shared" si="35"/>
        <v>0</v>
      </c>
      <c r="F133" s="65">
        <v>1520.74</v>
      </c>
      <c r="G133" s="66">
        <f t="shared" si="36"/>
        <v>0</v>
      </c>
      <c r="H133" s="67"/>
      <c r="I133" s="65">
        <v>0.5</v>
      </c>
      <c r="J133" s="164" t="s">
        <v>53</v>
      </c>
      <c r="K133" s="164"/>
      <c r="L133" s="68">
        <v>0.5</v>
      </c>
      <c r="M133" s="69">
        <f t="shared" si="37"/>
        <v>0</v>
      </c>
      <c r="N133">
        <f t="shared" si="38"/>
        <v>0</v>
      </c>
      <c r="O133">
        <f t="shared" si="39"/>
        <v>0</v>
      </c>
    </row>
    <row r="134" spans="1:15" ht="15">
      <c r="A134" s="95" t="s">
        <v>367</v>
      </c>
      <c r="B134" s="62" t="s">
        <v>368</v>
      </c>
      <c r="C134" s="96" t="s">
        <v>369</v>
      </c>
      <c r="D134" s="97"/>
      <c r="E134" s="71">
        <f t="shared" si="35"/>
        <v>0</v>
      </c>
      <c r="F134" s="65">
        <v>1026.1099999999999</v>
      </c>
      <c r="G134" s="66">
        <f t="shared" si="36"/>
        <v>0</v>
      </c>
      <c r="H134" s="67"/>
      <c r="I134" s="65">
        <v>0.5</v>
      </c>
      <c r="J134" s="164" t="s">
        <v>53</v>
      </c>
      <c r="K134" s="164"/>
      <c r="L134" s="68">
        <v>0.5</v>
      </c>
      <c r="M134" s="69">
        <f t="shared" si="37"/>
        <v>0</v>
      </c>
      <c r="N134">
        <f t="shared" si="38"/>
        <v>0</v>
      </c>
      <c r="O134">
        <f t="shared" si="39"/>
        <v>0</v>
      </c>
    </row>
    <row r="135" spans="1:15" ht="15">
      <c r="A135" s="95" t="s">
        <v>370</v>
      </c>
      <c r="B135" s="62" t="s">
        <v>371</v>
      </c>
      <c r="C135" s="96" t="s">
        <v>372</v>
      </c>
      <c r="D135" s="97"/>
      <c r="E135" s="71">
        <f t="shared" si="35"/>
        <v>0</v>
      </c>
      <c r="F135" s="65">
        <v>1007.69</v>
      </c>
      <c r="G135" s="66">
        <f t="shared" si="36"/>
        <v>0</v>
      </c>
      <c r="H135" s="67"/>
      <c r="I135" s="65">
        <v>0.5</v>
      </c>
      <c r="J135" s="164" t="s">
        <v>53</v>
      </c>
      <c r="K135" s="164"/>
      <c r="L135" s="68">
        <v>0.5</v>
      </c>
      <c r="M135" s="69">
        <f t="shared" si="37"/>
        <v>0</v>
      </c>
      <c r="N135">
        <f t="shared" si="38"/>
        <v>0</v>
      </c>
      <c r="O135">
        <f t="shared" si="39"/>
        <v>0</v>
      </c>
    </row>
    <row r="136" spans="1:15" ht="15">
      <c r="A136" s="95" t="s">
        <v>373</v>
      </c>
      <c r="B136" s="62" t="s">
        <v>374</v>
      </c>
      <c r="C136" s="96" t="s">
        <v>375</v>
      </c>
      <c r="D136" s="97"/>
      <c r="E136" s="71">
        <f t="shared" si="35"/>
        <v>0</v>
      </c>
      <c r="F136" s="65">
        <v>869.52</v>
      </c>
      <c r="G136" s="66">
        <f t="shared" si="36"/>
        <v>0</v>
      </c>
      <c r="H136" s="67"/>
      <c r="I136" s="65">
        <v>0.5</v>
      </c>
      <c r="J136" s="164" t="s">
        <v>53</v>
      </c>
      <c r="K136" s="164"/>
      <c r="L136" s="68">
        <v>0.5</v>
      </c>
      <c r="M136" s="69">
        <f t="shared" si="37"/>
        <v>0</v>
      </c>
      <c r="N136">
        <f t="shared" si="38"/>
        <v>0</v>
      </c>
      <c r="O136">
        <f t="shared" si="39"/>
        <v>0</v>
      </c>
    </row>
    <row r="137" spans="1:15" ht="15">
      <c r="A137" s="95" t="s">
        <v>376</v>
      </c>
      <c r="B137" s="62" t="s">
        <v>377</v>
      </c>
      <c r="C137" s="96" t="s">
        <v>378</v>
      </c>
      <c r="D137" s="97"/>
      <c r="E137" s="71">
        <f t="shared" si="35"/>
        <v>0</v>
      </c>
      <c r="F137" s="65">
        <v>991.11</v>
      </c>
      <c r="G137" s="66">
        <f t="shared" si="36"/>
        <v>0</v>
      </c>
      <c r="H137" s="67"/>
      <c r="I137" s="65">
        <v>0.5</v>
      </c>
      <c r="J137" s="164" t="s">
        <v>53</v>
      </c>
      <c r="K137" s="164"/>
      <c r="L137" s="68">
        <v>0.5</v>
      </c>
      <c r="M137" s="69">
        <f t="shared" si="37"/>
        <v>0</v>
      </c>
      <c r="N137">
        <f t="shared" si="38"/>
        <v>0</v>
      </c>
      <c r="O137">
        <f t="shared" si="39"/>
        <v>0</v>
      </c>
    </row>
    <row r="138" spans="1:15" ht="15">
      <c r="A138" s="95" t="s">
        <v>379</v>
      </c>
      <c r="B138" s="62" t="s">
        <v>380</v>
      </c>
      <c r="C138" s="96" t="s">
        <v>381</v>
      </c>
      <c r="D138" s="97"/>
      <c r="E138" s="71">
        <f t="shared" si="35"/>
        <v>0</v>
      </c>
      <c r="F138" s="65">
        <v>724.91</v>
      </c>
      <c r="G138" s="66">
        <f t="shared" si="36"/>
        <v>0</v>
      </c>
      <c r="H138" s="67"/>
      <c r="I138" s="65">
        <v>0.5</v>
      </c>
      <c r="J138" s="164" t="s">
        <v>53</v>
      </c>
      <c r="K138" s="164"/>
      <c r="L138" s="68">
        <v>0.5</v>
      </c>
      <c r="M138" s="69">
        <f t="shared" si="37"/>
        <v>0</v>
      </c>
      <c r="N138">
        <f t="shared" si="38"/>
        <v>0</v>
      </c>
      <c r="O138">
        <f t="shared" si="39"/>
        <v>0</v>
      </c>
    </row>
    <row r="139" spans="1:15" ht="15">
      <c r="A139" s="95" t="s">
        <v>382</v>
      </c>
      <c r="B139" s="62" t="s">
        <v>383</v>
      </c>
      <c r="C139" s="96" t="s">
        <v>384</v>
      </c>
      <c r="D139" s="97"/>
      <c r="E139" s="71">
        <f t="shared" si="35"/>
        <v>0</v>
      </c>
      <c r="F139" s="65">
        <v>1300.1400000000001</v>
      </c>
      <c r="G139" s="66">
        <f t="shared" si="36"/>
        <v>0</v>
      </c>
      <c r="H139" s="67"/>
      <c r="I139" s="65">
        <v>0.5</v>
      </c>
      <c r="J139" s="164" t="s">
        <v>53</v>
      </c>
      <c r="K139" s="164"/>
      <c r="L139" s="68">
        <v>0.5</v>
      </c>
      <c r="M139" s="69">
        <f t="shared" si="37"/>
        <v>0</v>
      </c>
      <c r="N139">
        <f t="shared" si="38"/>
        <v>0</v>
      </c>
      <c r="O139">
        <f t="shared" si="39"/>
        <v>0</v>
      </c>
    </row>
    <row r="140" spans="1:15" ht="15.75">
      <c r="A140" s="95" t="s">
        <v>385</v>
      </c>
      <c r="B140" s="64" t="s">
        <v>386</v>
      </c>
      <c r="C140" s="98" t="s">
        <v>1410</v>
      </c>
      <c r="D140" s="97"/>
      <c r="E140" s="71">
        <f t="shared" si="35"/>
        <v>0</v>
      </c>
      <c r="F140" s="71">
        <v>845.57</v>
      </c>
      <c r="G140" s="72">
        <f t="shared" si="36"/>
        <v>0</v>
      </c>
      <c r="H140" s="73"/>
      <c r="I140" s="71">
        <v>0.5</v>
      </c>
      <c r="J140" s="165" t="s">
        <v>53</v>
      </c>
      <c r="K140" s="165"/>
      <c r="L140" s="68">
        <v>0.5</v>
      </c>
      <c r="M140" s="69">
        <f t="shared" si="37"/>
        <v>0</v>
      </c>
      <c r="N140">
        <f t="shared" si="38"/>
        <v>0</v>
      </c>
      <c r="O140">
        <f t="shared" si="39"/>
        <v>0</v>
      </c>
    </row>
    <row r="141" spans="1:15" ht="15">
      <c r="A141" s="95" t="s">
        <v>387</v>
      </c>
      <c r="B141" s="62" t="s">
        <v>388</v>
      </c>
      <c r="C141" s="96" t="s">
        <v>389</v>
      </c>
      <c r="D141" s="97"/>
      <c r="E141" s="71">
        <f t="shared" si="35"/>
        <v>0</v>
      </c>
      <c r="F141" s="65">
        <v>969.46</v>
      </c>
      <c r="G141" s="66">
        <f t="shared" si="36"/>
        <v>0</v>
      </c>
      <c r="H141" s="67"/>
      <c r="I141" s="65">
        <v>0.5</v>
      </c>
      <c r="J141" s="164" t="s">
        <v>53</v>
      </c>
      <c r="K141" s="164"/>
      <c r="L141" s="68">
        <v>0.5</v>
      </c>
      <c r="M141" s="69">
        <f t="shared" si="37"/>
        <v>0</v>
      </c>
      <c r="N141">
        <f t="shared" si="38"/>
        <v>0</v>
      </c>
      <c r="O141">
        <f t="shared" si="39"/>
        <v>0</v>
      </c>
    </row>
    <row r="142" spans="1:15" ht="30">
      <c r="A142" s="95" t="s">
        <v>390</v>
      </c>
      <c r="B142" s="62" t="s">
        <v>391</v>
      </c>
      <c r="C142" s="96" t="s">
        <v>1411</v>
      </c>
      <c r="D142" s="97"/>
      <c r="E142" s="71">
        <f t="shared" si="35"/>
        <v>0</v>
      </c>
      <c r="F142" s="65">
        <v>2352.9499999999998</v>
      </c>
      <c r="G142" s="66">
        <f t="shared" si="36"/>
        <v>0</v>
      </c>
      <c r="H142" s="67"/>
      <c r="I142" s="65">
        <v>0.5</v>
      </c>
      <c r="J142" s="164" t="s">
        <v>53</v>
      </c>
      <c r="K142" s="164"/>
      <c r="L142" s="68">
        <v>0.5</v>
      </c>
      <c r="M142" s="69">
        <f t="shared" si="37"/>
        <v>0</v>
      </c>
      <c r="N142">
        <f t="shared" si="38"/>
        <v>0</v>
      </c>
      <c r="O142">
        <f t="shared" si="39"/>
        <v>0</v>
      </c>
    </row>
    <row r="143" spans="1:15" ht="15">
      <c r="A143" s="95" t="s">
        <v>392</v>
      </c>
      <c r="B143" s="62" t="s">
        <v>393</v>
      </c>
      <c r="C143" s="96" t="s">
        <v>394</v>
      </c>
      <c r="D143" s="97"/>
      <c r="E143" s="71">
        <f t="shared" si="35"/>
        <v>0</v>
      </c>
      <c r="F143" s="65">
        <v>2614.08</v>
      </c>
      <c r="G143" s="66">
        <f t="shared" si="36"/>
        <v>0</v>
      </c>
      <c r="H143" s="67"/>
      <c r="I143" s="65">
        <v>0.5</v>
      </c>
      <c r="J143" s="164" t="s">
        <v>53</v>
      </c>
      <c r="K143" s="164"/>
      <c r="L143" s="68">
        <v>0.5</v>
      </c>
      <c r="M143" s="69">
        <f t="shared" si="37"/>
        <v>0</v>
      </c>
      <c r="N143">
        <f t="shared" si="38"/>
        <v>0</v>
      </c>
      <c r="O143">
        <f t="shared" si="39"/>
        <v>0</v>
      </c>
    </row>
    <row r="144" spans="1:15" ht="15">
      <c r="A144" s="95" t="s">
        <v>395</v>
      </c>
      <c r="B144" s="62" t="s">
        <v>396</v>
      </c>
      <c r="C144" s="96" t="s">
        <v>397</v>
      </c>
      <c r="D144" s="97"/>
      <c r="E144" s="71">
        <f t="shared" si="35"/>
        <v>0</v>
      </c>
      <c r="F144" s="65">
        <v>888.4</v>
      </c>
      <c r="G144" s="66">
        <f t="shared" si="36"/>
        <v>0</v>
      </c>
      <c r="H144" s="67"/>
      <c r="I144" s="65">
        <v>0.5</v>
      </c>
      <c r="J144" s="164" t="s">
        <v>53</v>
      </c>
      <c r="K144" s="164"/>
      <c r="L144" s="68">
        <v>0.5</v>
      </c>
      <c r="M144" s="69">
        <f t="shared" si="37"/>
        <v>0</v>
      </c>
      <c r="N144">
        <f t="shared" si="38"/>
        <v>0</v>
      </c>
      <c r="O144">
        <f t="shared" si="39"/>
        <v>0</v>
      </c>
    </row>
    <row r="145" spans="1:15" ht="15.75">
      <c r="A145" s="95" t="s">
        <v>398</v>
      </c>
      <c r="B145" s="64" t="s">
        <v>399</v>
      </c>
      <c r="C145" s="98" t="s">
        <v>1412</v>
      </c>
      <c r="D145" s="97"/>
      <c r="E145" s="71">
        <f t="shared" si="35"/>
        <v>0</v>
      </c>
      <c r="F145" s="71">
        <v>874.59</v>
      </c>
      <c r="G145" s="72">
        <f t="shared" si="36"/>
        <v>0</v>
      </c>
      <c r="H145" s="73"/>
      <c r="I145" s="71">
        <v>0.5</v>
      </c>
      <c r="J145" s="165" t="s">
        <v>53</v>
      </c>
      <c r="K145" s="165"/>
      <c r="L145" s="68">
        <v>0.5</v>
      </c>
      <c r="M145" s="69">
        <f t="shared" si="37"/>
        <v>0</v>
      </c>
      <c r="N145">
        <f t="shared" si="38"/>
        <v>0</v>
      </c>
      <c r="O145">
        <f t="shared" si="39"/>
        <v>0</v>
      </c>
    </row>
    <row r="146" spans="1:15" ht="15.75">
      <c r="A146" s="95" t="s">
        <v>400</v>
      </c>
      <c r="B146" s="64" t="s">
        <v>401</v>
      </c>
      <c r="C146" s="98" t="s">
        <v>1413</v>
      </c>
      <c r="D146" s="97"/>
      <c r="E146" s="71">
        <f t="shared" si="35"/>
        <v>0</v>
      </c>
      <c r="F146" s="71">
        <v>838.66</v>
      </c>
      <c r="G146" s="72">
        <f t="shared" si="36"/>
        <v>0</v>
      </c>
      <c r="H146" s="73"/>
      <c r="I146" s="71">
        <v>0.5</v>
      </c>
      <c r="J146" s="165" t="s">
        <v>53</v>
      </c>
      <c r="K146" s="165"/>
      <c r="L146" s="68">
        <v>0.5</v>
      </c>
      <c r="M146" s="69">
        <f t="shared" si="37"/>
        <v>0</v>
      </c>
      <c r="N146">
        <f t="shared" si="38"/>
        <v>0</v>
      </c>
      <c r="O146">
        <f t="shared" si="39"/>
        <v>0</v>
      </c>
    </row>
    <row r="147" spans="1:15" ht="15">
      <c r="A147" s="95" t="s">
        <v>402</v>
      </c>
      <c r="B147" s="62" t="s">
        <v>403</v>
      </c>
      <c r="C147" s="96" t="s">
        <v>404</v>
      </c>
      <c r="D147" s="97"/>
      <c r="E147" s="71">
        <f t="shared" si="35"/>
        <v>0</v>
      </c>
      <c r="F147" s="65">
        <v>1126.51</v>
      </c>
      <c r="G147" s="66">
        <f t="shared" si="36"/>
        <v>0</v>
      </c>
      <c r="H147" s="67"/>
      <c r="I147" s="65">
        <v>0.5</v>
      </c>
      <c r="J147" s="164" t="s">
        <v>53</v>
      </c>
      <c r="K147" s="164"/>
      <c r="L147" s="68">
        <v>0.5</v>
      </c>
      <c r="M147" s="69">
        <f t="shared" si="37"/>
        <v>0</v>
      </c>
      <c r="N147">
        <f t="shared" si="38"/>
        <v>0</v>
      </c>
      <c r="O147">
        <f t="shared" si="39"/>
        <v>0</v>
      </c>
    </row>
    <row r="148" spans="1:15" ht="15.75">
      <c r="A148" s="95" t="s">
        <v>405</v>
      </c>
      <c r="B148" s="64" t="s">
        <v>406</v>
      </c>
      <c r="C148" s="98" t="s">
        <v>1414</v>
      </c>
      <c r="D148" s="97"/>
      <c r="E148" s="71">
        <f t="shared" si="35"/>
        <v>0</v>
      </c>
      <c r="F148" s="71">
        <v>893.93</v>
      </c>
      <c r="G148" s="72">
        <f t="shared" si="36"/>
        <v>0</v>
      </c>
      <c r="H148" s="73"/>
      <c r="I148" s="71">
        <v>0.5</v>
      </c>
      <c r="J148" s="165" t="s">
        <v>53</v>
      </c>
      <c r="K148" s="165"/>
      <c r="L148" s="68">
        <v>0.5</v>
      </c>
      <c r="M148" s="69">
        <f t="shared" si="37"/>
        <v>0</v>
      </c>
      <c r="N148">
        <f t="shared" si="38"/>
        <v>0</v>
      </c>
      <c r="O148">
        <f t="shared" si="39"/>
        <v>0</v>
      </c>
    </row>
    <row r="149" spans="1:15" ht="15.75">
      <c r="A149" s="95" t="s">
        <v>407</v>
      </c>
      <c r="B149" s="64" t="s">
        <v>408</v>
      </c>
      <c r="C149" s="98" t="s">
        <v>1415</v>
      </c>
      <c r="D149" s="97"/>
      <c r="E149" s="71">
        <f t="shared" si="35"/>
        <v>0</v>
      </c>
      <c r="F149" s="71">
        <v>772.81</v>
      </c>
      <c r="G149" s="72">
        <f t="shared" si="36"/>
        <v>0</v>
      </c>
      <c r="H149" s="73"/>
      <c r="I149" s="71">
        <v>0.5</v>
      </c>
      <c r="J149" s="165" t="s">
        <v>53</v>
      </c>
      <c r="K149" s="165"/>
      <c r="L149" s="68">
        <v>0.5</v>
      </c>
      <c r="M149" s="69">
        <f t="shared" si="37"/>
        <v>0</v>
      </c>
      <c r="N149">
        <f t="shared" si="38"/>
        <v>0</v>
      </c>
      <c r="O149">
        <f t="shared" si="39"/>
        <v>0</v>
      </c>
    </row>
    <row r="150" spans="1:15" ht="15">
      <c r="A150" s="95" t="s">
        <v>409</v>
      </c>
      <c r="B150" s="62" t="s">
        <v>410</v>
      </c>
      <c r="C150" s="96" t="s">
        <v>411</v>
      </c>
      <c r="D150" s="97"/>
      <c r="E150" s="71">
        <f t="shared" si="35"/>
        <v>0</v>
      </c>
      <c r="F150" s="65">
        <v>3852.5</v>
      </c>
      <c r="G150" s="66">
        <f t="shared" si="36"/>
        <v>0</v>
      </c>
      <c r="H150" s="67"/>
      <c r="I150" s="65">
        <v>0.5</v>
      </c>
      <c r="J150" s="164" t="s">
        <v>53</v>
      </c>
      <c r="K150" s="164"/>
      <c r="L150" s="68">
        <v>0.5</v>
      </c>
      <c r="M150" s="69">
        <f t="shared" si="37"/>
        <v>0</v>
      </c>
      <c r="N150">
        <f t="shared" si="38"/>
        <v>0</v>
      </c>
      <c r="O150">
        <f t="shared" si="39"/>
        <v>0</v>
      </c>
    </row>
    <row r="151" spans="1:15" ht="15">
      <c r="A151" s="95" t="s">
        <v>412</v>
      </c>
      <c r="B151" s="62" t="s">
        <v>413</v>
      </c>
      <c r="C151" s="96" t="s">
        <v>414</v>
      </c>
      <c r="D151" s="97"/>
      <c r="E151" s="71">
        <f t="shared" si="35"/>
        <v>0</v>
      </c>
      <c r="F151" s="65">
        <v>731.36</v>
      </c>
      <c r="G151" s="66">
        <f t="shared" si="36"/>
        <v>0</v>
      </c>
      <c r="H151" s="67"/>
      <c r="I151" s="65">
        <v>0.5</v>
      </c>
      <c r="J151" s="164" t="s">
        <v>53</v>
      </c>
      <c r="K151" s="164"/>
      <c r="L151" s="68">
        <v>0.5</v>
      </c>
      <c r="M151" s="69">
        <f t="shared" si="37"/>
        <v>0</v>
      </c>
      <c r="N151">
        <f t="shared" si="38"/>
        <v>0</v>
      </c>
      <c r="O151">
        <f t="shared" si="39"/>
        <v>0</v>
      </c>
    </row>
    <row r="152" spans="1:15" ht="15">
      <c r="A152" s="95" t="s">
        <v>415</v>
      </c>
      <c r="B152" s="62" t="s">
        <v>416</v>
      </c>
      <c r="C152" s="96" t="s">
        <v>417</v>
      </c>
      <c r="D152" s="97"/>
      <c r="E152" s="71">
        <f t="shared" si="35"/>
        <v>0</v>
      </c>
      <c r="F152" s="65">
        <v>2091.36</v>
      </c>
      <c r="G152" s="66">
        <f t="shared" si="36"/>
        <v>0</v>
      </c>
      <c r="H152" s="67"/>
      <c r="I152" s="65">
        <v>0.5</v>
      </c>
      <c r="J152" s="164" t="s">
        <v>53</v>
      </c>
      <c r="K152" s="164"/>
      <c r="L152" s="68">
        <v>0.5</v>
      </c>
      <c r="M152" s="69">
        <f t="shared" si="37"/>
        <v>0</v>
      </c>
      <c r="N152">
        <f t="shared" si="38"/>
        <v>0</v>
      </c>
      <c r="O152">
        <f t="shared" si="39"/>
        <v>0</v>
      </c>
    </row>
    <row r="153" spans="1:15" ht="15">
      <c r="A153" s="95" t="s">
        <v>418</v>
      </c>
      <c r="B153" s="62" t="s">
        <v>419</v>
      </c>
      <c r="C153" s="96" t="s">
        <v>420</v>
      </c>
      <c r="D153" s="97"/>
      <c r="E153" s="71">
        <f t="shared" si="35"/>
        <v>0</v>
      </c>
      <c r="F153" s="65">
        <v>1026.1099999999999</v>
      </c>
      <c r="G153" s="66">
        <f t="shared" si="36"/>
        <v>0</v>
      </c>
      <c r="H153" s="67"/>
      <c r="I153" s="65">
        <v>0.5</v>
      </c>
      <c r="J153" s="164" t="s">
        <v>53</v>
      </c>
      <c r="K153" s="164"/>
      <c r="L153" s="68">
        <v>0.5</v>
      </c>
      <c r="M153" s="69">
        <f t="shared" si="37"/>
        <v>0</v>
      </c>
      <c r="N153">
        <f t="shared" si="38"/>
        <v>0</v>
      </c>
      <c r="O153">
        <f t="shared" si="39"/>
        <v>0</v>
      </c>
    </row>
    <row r="154" spans="1:15" ht="15">
      <c r="A154" s="95" t="s">
        <v>421</v>
      </c>
      <c r="B154" s="62" t="s">
        <v>422</v>
      </c>
      <c r="C154" s="96" t="s">
        <v>423</v>
      </c>
      <c r="D154" s="97"/>
      <c r="E154" s="71">
        <f t="shared" si="35"/>
        <v>0</v>
      </c>
      <c r="F154" s="65">
        <v>784.32</v>
      </c>
      <c r="G154" s="66">
        <f t="shared" si="36"/>
        <v>0</v>
      </c>
      <c r="H154" s="67"/>
      <c r="I154" s="65">
        <v>0.5</v>
      </c>
      <c r="J154" s="164" t="s">
        <v>53</v>
      </c>
      <c r="K154" s="164"/>
      <c r="L154" s="68">
        <v>0.5</v>
      </c>
      <c r="M154" s="69">
        <f t="shared" si="37"/>
        <v>0</v>
      </c>
      <c r="N154">
        <f t="shared" si="38"/>
        <v>0</v>
      </c>
      <c r="O154">
        <f t="shared" si="39"/>
        <v>0</v>
      </c>
    </row>
    <row r="155" spans="1:15" ht="15.75">
      <c r="A155" s="95" t="s">
        <v>424</v>
      </c>
      <c r="B155" s="64" t="s">
        <v>425</v>
      </c>
      <c r="C155" s="98" t="s">
        <v>1416</v>
      </c>
      <c r="D155" s="97"/>
      <c r="E155" s="71">
        <f t="shared" si="35"/>
        <v>0</v>
      </c>
      <c r="F155" s="71">
        <v>772.81</v>
      </c>
      <c r="G155" s="72">
        <f t="shared" si="36"/>
        <v>0</v>
      </c>
      <c r="H155" s="73"/>
      <c r="I155" s="71">
        <v>0.5</v>
      </c>
      <c r="J155" s="165" t="s">
        <v>53</v>
      </c>
      <c r="K155" s="165"/>
      <c r="L155" s="68">
        <v>0.5</v>
      </c>
      <c r="M155" s="69">
        <f t="shared" si="37"/>
        <v>0</v>
      </c>
      <c r="N155">
        <f t="shared" si="38"/>
        <v>0</v>
      </c>
      <c r="O155">
        <f t="shared" si="39"/>
        <v>0</v>
      </c>
    </row>
    <row r="156" spans="1:15" ht="15">
      <c r="A156" s="95" t="s">
        <v>426</v>
      </c>
      <c r="B156" s="62" t="s">
        <v>427</v>
      </c>
      <c r="C156" s="96" t="s">
        <v>428</v>
      </c>
      <c r="D156" s="97"/>
      <c r="E156" s="71">
        <f t="shared" si="35"/>
        <v>0</v>
      </c>
      <c r="F156" s="65">
        <v>1193.75</v>
      </c>
      <c r="G156" s="66">
        <f t="shared" si="36"/>
        <v>0</v>
      </c>
      <c r="H156" s="67"/>
      <c r="I156" s="65">
        <v>0.5</v>
      </c>
      <c r="J156" s="164" t="s">
        <v>53</v>
      </c>
      <c r="K156" s="164"/>
      <c r="L156" s="68">
        <v>0.5</v>
      </c>
      <c r="M156" s="69">
        <f t="shared" si="37"/>
        <v>0</v>
      </c>
      <c r="N156">
        <f t="shared" si="38"/>
        <v>0</v>
      </c>
      <c r="O156">
        <f t="shared" si="39"/>
        <v>0</v>
      </c>
    </row>
    <row r="157" spans="1:15" ht="15">
      <c r="A157" s="95" t="s">
        <v>429</v>
      </c>
      <c r="B157" s="62" t="s">
        <v>430</v>
      </c>
      <c r="C157" s="96" t="s">
        <v>431</v>
      </c>
      <c r="D157" s="97"/>
      <c r="E157" s="71">
        <f t="shared" si="35"/>
        <v>0</v>
      </c>
      <c r="F157" s="65">
        <v>869.52</v>
      </c>
      <c r="G157" s="66">
        <f t="shared" si="36"/>
        <v>0</v>
      </c>
      <c r="H157" s="67"/>
      <c r="I157" s="65">
        <v>0.5</v>
      </c>
      <c r="J157" s="164" t="s">
        <v>53</v>
      </c>
      <c r="K157" s="164"/>
      <c r="L157" s="68">
        <v>0.5</v>
      </c>
      <c r="M157" s="69">
        <f t="shared" si="37"/>
        <v>0</v>
      </c>
      <c r="N157">
        <f t="shared" si="38"/>
        <v>0</v>
      </c>
      <c r="O157">
        <f t="shared" si="39"/>
        <v>0</v>
      </c>
    </row>
    <row r="158" spans="1:15" ht="15">
      <c r="A158" s="95" t="s">
        <v>432</v>
      </c>
      <c r="B158" s="62" t="s">
        <v>433</v>
      </c>
      <c r="C158" s="96" t="s">
        <v>434</v>
      </c>
      <c r="D158" s="97"/>
      <c r="E158" s="71">
        <f t="shared" si="35"/>
        <v>0</v>
      </c>
      <c r="F158" s="65">
        <v>862.15</v>
      </c>
      <c r="G158" s="66">
        <f t="shared" si="36"/>
        <v>0</v>
      </c>
      <c r="H158" s="67"/>
      <c r="I158" s="65">
        <v>0.5</v>
      </c>
      <c r="J158" s="164" t="s">
        <v>53</v>
      </c>
      <c r="K158" s="164"/>
      <c r="L158" s="68">
        <v>0.5</v>
      </c>
      <c r="M158" s="69">
        <f t="shared" si="37"/>
        <v>0</v>
      </c>
      <c r="N158">
        <f t="shared" si="38"/>
        <v>0</v>
      </c>
      <c r="O158">
        <f t="shared" si="39"/>
        <v>0</v>
      </c>
    </row>
    <row r="159" spans="1:15" ht="15.75">
      <c r="B159" s="90" t="s">
        <v>49</v>
      </c>
      <c r="C159" s="91" t="s">
        <v>435</v>
      </c>
      <c r="D159" s="92" t="s">
        <v>27</v>
      </c>
      <c r="E159" s="92" t="s">
        <v>27</v>
      </c>
      <c r="F159" s="90"/>
      <c r="G159" s="93"/>
      <c r="H159" s="93"/>
      <c r="I159" s="93"/>
      <c r="J159" s="163"/>
      <c r="K159" s="163"/>
    </row>
    <row r="160" spans="1:15" ht="15">
      <c r="A160" s="95" t="s">
        <v>436</v>
      </c>
      <c r="B160" s="62" t="s">
        <v>437</v>
      </c>
      <c r="C160" s="96" t="s">
        <v>438</v>
      </c>
      <c r="D160" s="97"/>
      <c r="E160" s="71">
        <f>D160*L160</f>
        <v>0</v>
      </c>
      <c r="F160" s="65">
        <v>3284.65</v>
      </c>
      <c r="G160" s="66">
        <f>D160*F160</f>
        <v>0</v>
      </c>
      <c r="H160" s="67"/>
      <c r="I160" s="65">
        <v>0.5</v>
      </c>
      <c r="J160" s="164" t="s">
        <v>53</v>
      </c>
      <c r="K160" s="164"/>
      <c r="L160" s="68">
        <v>0.5</v>
      </c>
      <c r="M160" s="69">
        <f>E160/L160</f>
        <v>0</v>
      </c>
      <c r="N160">
        <f>INT(M160)</f>
        <v>0</v>
      </c>
      <c r="O160">
        <f>M160-N160</f>
        <v>0</v>
      </c>
    </row>
    <row r="161" spans="1:15" ht="30">
      <c r="A161" s="95" t="s">
        <v>439</v>
      </c>
      <c r="B161" s="62" t="s">
        <v>440</v>
      </c>
      <c r="C161" s="96" t="s">
        <v>1417</v>
      </c>
      <c r="D161" s="97"/>
      <c r="E161" s="71">
        <f>D161*L161</f>
        <v>0</v>
      </c>
      <c r="F161" s="65">
        <v>3380.9</v>
      </c>
      <c r="G161" s="66">
        <f>D161*F161</f>
        <v>0</v>
      </c>
      <c r="H161" s="67"/>
      <c r="I161" s="65">
        <v>0.5</v>
      </c>
      <c r="J161" s="164" t="s">
        <v>53</v>
      </c>
      <c r="K161" s="164"/>
      <c r="L161" s="68">
        <v>0.5</v>
      </c>
      <c r="M161" s="69">
        <f>E161/L161</f>
        <v>0</v>
      </c>
      <c r="N161">
        <f>INT(M161)</f>
        <v>0</v>
      </c>
      <c r="O161">
        <f>M161-N161</f>
        <v>0</v>
      </c>
    </row>
    <row r="162" spans="1:15" ht="15.75">
      <c r="B162" s="90" t="s">
        <v>49</v>
      </c>
      <c r="C162" s="91" t="s">
        <v>441</v>
      </c>
      <c r="D162" s="92" t="s">
        <v>27</v>
      </c>
      <c r="E162" s="92" t="s">
        <v>27</v>
      </c>
      <c r="F162" s="90"/>
      <c r="G162" s="93"/>
      <c r="H162" s="93"/>
      <c r="I162" s="93"/>
      <c r="J162" s="163"/>
      <c r="K162" s="163"/>
    </row>
    <row r="163" spans="1:15" ht="15">
      <c r="A163" s="95" t="s">
        <v>442</v>
      </c>
      <c r="B163" s="62" t="s">
        <v>443</v>
      </c>
      <c r="C163" s="96" t="s">
        <v>444</v>
      </c>
      <c r="D163" s="97"/>
      <c r="E163" s="71">
        <f>D163*L163</f>
        <v>0</v>
      </c>
      <c r="F163" s="65">
        <v>828.99</v>
      </c>
      <c r="G163" s="66">
        <f>D163*F163</f>
        <v>0</v>
      </c>
      <c r="H163" s="67"/>
      <c r="I163" s="65">
        <v>1</v>
      </c>
      <c r="J163" s="164" t="s">
        <v>445</v>
      </c>
      <c r="K163" s="164"/>
      <c r="L163" s="74">
        <v>1</v>
      </c>
      <c r="M163" s="69">
        <f>E163/L163</f>
        <v>0</v>
      </c>
      <c r="N163">
        <f>INT(M163)</f>
        <v>0</v>
      </c>
      <c r="O163">
        <f>M163-N163</f>
        <v>0</v>
      </c>
    </row>
    <row r="164" spans="1:15" ht="15">
      <c r="A164" s="95" t="s">
        <v>446</v>
      </c>
      <c r="B164" s="62" t="s">
        <v>447</v>
      </c>
      <c r="C164" s="96" t="s">
        <v>448</v>
      </c>
      <c r="D164" s="97"/>
      <c r="E164" s="71">
        <f>D164*L164</f>
        <v>0</v>
      </c>
      <c r="F164" s="65">
        <v>1868.45</v>
      </c>
      <c r="G164" s="66">
        <f>D164*F164</f>
        <v>0</v>
      </c>
      <c r="H164" s="67"/>
      <c r="I164" s="65">
        <v>0.5</v>
      </c>
      <c r="J164" s="164" t="s">
        <v>53</v>
      </c>
      <c r="K164" s="164"/>
      <c r="L164" s="68">
        <v>0.5</v>
      </c>
      <c r="M164" s="69">
        <f>E164/L164</f>
        <v>0</v>
      </c>
      <c r="N164">
        <f>INT(M164)</f>
        <v>0</v>
      </c>
      <c r="O164">
        <f>M164-N164</f>
        <v>0</v>
      </c>
    </row>
    <row r="165" spans="1:15" ht="30">
      <c r="A165" s="95" t="s">
        <v>449</v>
      </c>
      <c r="B165" s="62" t="s">
        <v>450</v>
      </c>
      <c r="C165" s="96" t="s">
        <v>451</v>
      </c>
      <c r="D165" s="97"/>
      <c r="E165" s="71">
        <f>D165*L165</f>
        <v>0</v>
      </c>
      <c r="F165" s="65">
        <v>4078.63</v>
      </c>
      <c r="G165" s="66">
        <f>D165*F165</f>
        <v>0</v>
      </c>
      <c r="H165" s="67"/>
      <c r="I165" s="65">
        <v>1</v>
      </c>
      <c r="J165" s="164" t="s">
        <v>445</v>
      </c>
      <c r="K165" s="164"/>
      <c r="L165" s="74">
        <v>1</v>
      </c>
      <c r="M165" s="69">
        <f>E165/L165</f>
        <v>0</v>
      </c>
      <c r="N165">
        <f>INT(M165)</f>
        <v>0</v>
      </c>
      <c r="O165">
        <f>M165-N165</f>
        <v>0</v>
      </c>
    </row>
    <row r="166" spans="1:15" ht="15">
      <c r="A166" s="95" t="s">
        <v>452</v>
      </c>
      <c r="B166" s="62" t="s">
        <v>453</v>
      </c>
      <c r="C166" s="96" t="s">
        <v>454</v>
      </c>
      <c r="D166" s="97"/>
      <c r="E166" s="71">
        <f>D166*L166</f>
        <v>0</v>
      </c>
      <c r="F166" s="65">
        <v>1141.71</v>
      </c>
      <c r="G166" s="66">
        <f>D166*F166</f>
        <v>0</v>
      </c>
      <c r="H166" s="67"/>
      <c r="I166" s="65">
        <v>0.5</v>
      </c>
      <c r="J166" s="164" t="s">
        <v>53</v>
      </c>
      <c r="K166" s="164"/>
      <c r="L166" s="68">
        <v>0.5</v>
      </c>
      <c r="M166" s="69">
        <f>E166/L166</f>
        <v>0</v>
      </c>
      <c r="N166">
        <f>INT(M166)</f>
        <v>0</v>
      </c>
      <c r="O166">
        <f>M166-N166</f>
        <v>0</v>
      </c>
    </row>
    <row r="167" spans="1:15" ht="15">
      <c r="A167" s="95" t="s">
        <v>455</v>
      </c>
      <c r="B167" s="62" t="s">
        <v>456</v>
      </c>
      <c r="C167" s="96" t="s">
        <v>457</v>
      </c>
      <c r="D167" s="97"/>
      <c r="E167" s="71">
        <f>D167*L167</f>
        <v>0</v>
      </c>
      <c r="F167" s="65">
        <v>3797.24</v>
      </c>
      <c r="G167" s="66">
        <f>D167*F167</f>
        <v>0</v>
      </c>
      <c r="H167" s="67"/>
      <c r="I167" s="65">
        <v>0.5</v>
      </c>
      <c r="J167" s="164" t="s">
        <v>53</v>
      </c>
      <c r="K167" s="164"/>
      <c r="L167" s="68">
        <v>0.5</v>
      </c>
      <c r="M167" s="69">
        <f>E167/L167</f>
        <v>0</v>
      </c>
      <c r="N167">
        <f>INT(M167)</f>
        <v>0</v>
      </c>
      <c r="O167">
        <f>M167-N167</f>
        <v>0</v>
      </c>
    </row>
    <row r="168" spans="1:15" ht="15.75">
      <c r="B168" s="90" t="s">
        <v>49</v>
      </c>
      <c r="C168" s="91" t="s">
        <v>458</v>
      </c>
      <c r="D168" s="92" t="s">
        <v>27</v>
      </c>
      <c r="E168" s="92" t="s">
        <v>27</v>
      </c>
      <c r="F168" s="90"/>
      <c r="G168" s="93"/>
      <c r="H168" s="93"/>
      <c r="I168" s="93"/>
      <c r="J168" s="163"/>
      <c r="K168" s="163"/>
    </row>
    <row r="169" spans="1:15" ht="15">
      <c r="A169" s="95" t="s">
        <v>459</v>
      </c>
      <c r="B169" s="62" t="s">
        <v>460</v>
      </c>
      <c r="C169" s="96" t="s">
        <v>461</v>
      </c>
      <c r="D169" s="97"/>
      <c r="E169" s="71">
        <f t="shared" ref="E169:E191" si="40">D169*L169</f>
        <v>0</v>
      </c>
      <c r="F169" s="65">
        <v>1471.46</v>
      </c>
      <c r="G169" s="66">
        <f t="shared" ref="G169:G191" si="41">D169*F169</f>
        <v>0</v>
      </c>
      <c r="H169" s="67"/>
      <c r="I169" s="65">
        <v>0.5</v>
      </c>
      <c r="J169" s="164" t="s">
        <v>53</v>
      </c>
      <c r="K169" s="164"/>
      <c r="L169" s="68">
        <v>0.5</v>
      </c>
      <c r="M169" s="69">
        <f t="shared" ref="M169:M191" si="42">E169/L169</f>
        <v>0</v>
      </c>
      <c r="N169">
        <f t="shared" ref="N169:N191" si="43">INT(M169)</f>
        <v>0</v>
      </c>
      <c r="O169">
        <f t="shared" ref="O169:O191" si="44">M169-N169</f>
        <v>0</v>
      </c>
    </row>
    <row r="170" spans="1:15" ht="15">
      <c r="A170" s="95" t="s">
        <v>462</v>
      </c>
      <c r="B170" s="62" t="s">
        <v>463</v>
      </c>
      <c r="C170" s="96" t="s">
        <v>464</v>
      </c>
      <c r="D170" s="97"/>
      <c r="E170" s="71">
        <f t="shared" si="40"/>
        <v>0</v>
      </c>
      <c r="F170" s="65">
        <v>983.74</v>
      </c>
      <c r="G170" s="66">
        <f t="shared" si="41"/>
        <v>0</v>
      </c>
      <c r="H170" s="67"/>
      <c r="I170" s="65">
        <v>0.5</v>
      </c>
      <c r="J170" s="164" t="s">
        <v>53</v>
      </c>
      <c r="K170" s="164"/>
      <c r="L170" s="68">
        <v>0.5</v>
      </c>
      <c r="M170" s="69">
        <f t="shared" si="42"/>
        <v>0</v>
      </c>
      <c r="N170">
        <f t="shared" si="43"/>
        <v>0</v>
      </c>
      <c r="O170">
        <f t="shared" si="44"/>
        <v>0</v>
      </c>
    </row>
    <row r="171" spans="1:15" ht="15">
      <c r="A171" s="95" t="s">
        <v>465</v>
      </c>
      <c r="B171" s="62" t="s">
        <v>466</v>
      </c>
      <c r="C171" s="96" t="s">
        <v>467</v>
      </c>
      <c r="D171" s="97"/>
      <c r="E171" s="71">
        <f t="shared" si="40"/>
        <v>0</v>
      </c>
      <c r="F171" s="65">
        <v>700.5</v>
      </c>
      <c r="G171" s="66">
        <f t="shared" si="41"/>
        <v>0</v>
      </c>
      <c r="H171" s="67"/>
      <c r="I171" s="65">
        <v>0.5</v>
      </c>
      <c r="J171" s="164" t="s">
        <v>53</v>
      </c>
      <c r="K171" s="164"/>
      <c r="L171" s="68">
        <v>0.5</v>
      </c>
      <c r="M171" s="69">
        <f t="shared" si="42"/>
        <v>0</v>
      </c>
      <c r="N171">
        <f t="shared" si="43"/>
        <v>0</v>
      </c>
      <c r="O171">
        <f t="shared" si="44"/>
        <v>0</v>
      </c>
    </row>
    <row r="172" spans="1:15" ht="15">
      <c r="A172" s="95" t="s">
        <v>468</v>
      </c>
      <c r="B172" s="62" t="s">
        <v>469</v>
      </c>
      <c r="C172" s="96" t="s">
        <v>470</v>
      </c>
      <c r="D172" s="97"/>
      <c r="E172" s="71">
        <f t="shared" si="40"/>
        <v>0</v>
      </c>
      <c r="F172" s="65">
        <v>375.81</v>
      </c>
      <c r="G172" s="66">
        <f t="shared" si="41"/>
        <v>0</v>
      </c>
      <c r="H172" s="67"/>
      <c r="I172" s="65">
        <v>0.5</v>
      </c>
      <c r="J172" s="164" t="s">
        <v>53</v>
      </c>
      <c r="K172" s="164"/>
      <c r="L172" s="68">
        <v>0.5</v>
      </c>
      <c r="M172" s="69">
        <f t="shared" si="42"/>
        <v>0</v>
      </c>
      <c r="N172">
        <f t="shared" si="43"/>
        <v>0</v>
      </c>
      <c r="O172">
        <f t="shared" si="44"/>
        <v>0</v>
      </c>
    </row>
    <row r="173" spans="1:15" ht="15">
      <c r="A173" s="95" t="s">
        <v>471</v>
      </c>
      <c r="B173" s="62" t="s">
        <v>472</v>
      </c>
      <c r="C173" s="96" t="s">
        <v>473</v>
      </c>
      <c r="D173" s="97"/>
      <c r="E173" s="71">
        <f t="shared" si="40"/>
        <v>0</v>
      </c>
      <c r="F173" s="65">
        <v>1379.35</v>
      </c>
      <c r="G173" s="66">
        <f t="shared" si="41"/>
        <v>0</v>
      </c>
      <c r="H173" s="67"/>
      <c r="I173" s="65">
        <v>0.5</v>
      </c>
      <c r="J173" s="164" t="s">
        <v>53</v>
      </c>
      <c r="K173" s="164"/>
      <c r="L173" s="68">
        <v>0.5</v>
      </c>
      <c r="M173" s="69">
        <f t="shared" si="42"/>
        <v>0</v>
      </c>
      <c r="N173">
        <f t="shared" si="43"/>
        <v>0</v>
      </c>
      <c r="O173">
        <f t="shared" si="44"/>
        <v>0</v>
      </c>
    </row>
    <row r="174" spans="1:15" ht="15">
      <c r="A174" s="95" t="s">
        <v>474</v>
      </c>
      <c r="B174" s="62" t="s">
        <v>475</v>
      </c>
      <c r="C174" s="96" t="s">
        <v>476</v>
      </c>
      <c r="D174" s="97"/>
      <c r="E174" s="71">
        <f t="shared" si="40"/>
        <v>0</v>
      </c>
      <c r="F174" s="65">
        <v>603.78</v>
      </c>
      <c r="G174" s="66">
        <f t="shared" si="41"/>
        <v>0</v>
      </c>
      <c r="H174" s="67"/>
      <c r="I174" s="65">
        <v>0.5</v>
      </c>
      <c r="J174" s="164" t="s">
        <v>53</v>
      </c>
      <c r="K174" s="164"/>
      <c r="L174" s="68">
        <v>0.5</v>
      </c>
      <c r="M174" s="69">
        <f t="shared" si="42"/>
        <v>0</v>
      </c>
      <c r="N174">
        <f t="shared" si="43"/>
        <v>0</v>
      </c>
      <c r="O174">
        <f t="shared" si="44"/>
        <v>0</v>
      </c>
    </row>
    <row r="175" spans="1:15" ht="15">
      <c r="A175" s="95" t="s">
        <v>477</v>
      </c>
      <c r="B175" s="62" t="s">
        <v>478</v>
      </c>
      <c r="C175" s="96" t="s">
        <v>479</v>
      </c>
      <c r="D175" s="97"/>
      <c r="E175" s="71">
        <f t="shared" si="40"/>
        <v>0</v>
      </c>
      <c r="F175" s="65">
        <v>503.38</v>
      </c>
      <c r="G175" s="66">
        <f t="shared" si="41"/>
        <v>0</v>
      </c>
      <c r="H175" s="67"/>
      <c r="I175" s="65">
        <v>0.5</v>
      </c>
      <c r="J175" s="164" t="s">
        <v>53</v>
      </c>
      <c r="K175" s="164"/>
      <c r="L175" s="68">
        <v>0.5</v>
      </c>
      <c r="M175" s="69">
        <f t="shared" si="42"/>
        <v>0</v>
      </c>
      <c r="N175">
        <f t="shared" si="43"/>
        <v>0</v>
      </c>
      <c r="O175">
        <f t="shared" si="44"/>
        <v>0</v>
      </c>
    </row>
    <row r="176" spans="1:15" ht="31.5">
      <c r="A176" s="95" t="s">
        <v>480</v>
      </c>
      <c r="B176" s="64" t="s">
        <v>481</v>
      </c>
      <c r="C176" s="98" t="s">
        <v>1418</v>
      </c>
      <c r="D176" s="97"/>
      <c r="E176" s="71">
        <f t="shared" si="40"/>
        <v>0</v>
      </c>
      <c r="F176" s="71">
        <v>756.69</v>
      </c>
      <c r="G176" s="72">
        <f t="shared" si="41"/>
        <v>0</v>
      </c>
      <c r="H176" s="73"/>
      <c r="I176" s="71">
        <v>0.5</v>
      </c>
      <c r="J176" s="165" t="s">
        <v>53</v>
      </c>
      <c r="K176" s="165"/>
      <c r="L176" s="68">
        <v>0.5</v>
      </c>
      <c r="M176" s="69">
        <f t="shared" si="42"/>
        <v>0</v>
      </c>
      <c r="N176">
        <f t="shared" si="43"/>
        <v>0</v>
      </c>
      <c r="O176">
        <f t="shared" si="44"/>
        <v>0</v>
      </c>
    </row>
    <row r="177" spans="1:15" ht="15">
      <c r="A177" s="95" t="s">
        <v>482</v>
      </c>
      <c r="B177" s="62" t="s">
        <v>483</v>
      </c>
      <c r="C177" s="96" t="s">
        <v>484</v>
      </c>
      <c r="D177" s="97"/>
      <c r="E177" s="71">
        <f t="shared" si="40"/>
        <v>0</v>
      </c>
      <c r="F177" s="65">
        <v>2458.42</v>
      </c>
      <c r="G177" s="66">
        <f t="shared" si="41"/>
        <v>0</v>
      </c>
      <c r="H177" s="67"/>
      <c r="I177" s="65">
        <v>0.5</v>
      </c>
      <c r="J177" s="164" t="s">
        <v>53</v>
      </c>
      <c r="K177" s="164"/>
      <c r="L177" s="68">
        <v>0.5</v>
      </c>
      <c r="M177" s="69">
        <f t="shared" si="42"/>
        <v>0</v>
      </c>
      <c r="N177">
        <f t="shared" si="43"/>
        <v>0</v>
      </c>
      <c r="O177">
        <f t="shared" si="44"/>
        <v>0</v>
      </c>
    </row>
    <row r="178" spans="1:15" ht="15">
      <c r="A178" s="95" t="s">
        <v>485</v>
      </c>
      <c r="B178" s="62" t="s">
        <v>486</v>
      </c>
      <c r="C178" s="96" t="s">
        <v>487</v>
      </c>
      <c r="D178" s="97"/>
      <c r="E178" s="71">
        <f t="shared" si="40"/>
        <v>0</v>
      </c>
      <c r="F178" s="65">
        <v>1836.68</v>
      </c>
      <c r="G178" s="66">
        <f t="shared" si="41"/>
        <v>0</v>
      </c>
      <c r="H178" s="67"/>
      <c r="I178" s="65">
        <v>0.5</v>
      </c>
      <c r="J178" s="164" t="s">
        <v>53</v>
      </c>
      <c r="K178" s="164"/>
      <c r="L178" s="68">
        <v>0.5</v>
      </c>
      <c r="M178" s="69">
        <f t="shared" si="42"/>
        <v>0</v>
      </c>
      <c r="N178">
        <f t="shared" si="43"/>
        <v>0</v>
      </c>
      <c r="O178">
        <f t="shared" si="44"/>
        <v>0</v>
      </c>
    </row>
    <row r="179" spans="1:15" ht="30">
      <c r="A179" s="95" t="s">
        <v>488</v>
      </c>
      <c r="B179" s="62" t="s">
        <v>489</v>
      </c>
      <c r="C179" s="96" t="s">
        <v>1419</v>
      </c>
      <c r="D179" s="97"/>
      <c r="E179" s="71">
        <f t="shared" si="40"/>
        <v>0</v>
      </c>
      <c r="F179" s="65">
        <v>1698.51</v>
      </c>
      <c r="G179" s="66">
        <f t="shared" si="41"/>
        <v>0</v>
      </c>
      <c r="H179" s="67"/>
      <c r="I179" s="65">
        <v>0.5</v>
      </c>
      <c r="J179" s="164" t="s">
        <v>53</v>
      </c>
      <c r="K179" s="164"/>
      <c r="L179" s="68">
        <v>0.5</v>
      </c>
      <c r="M179" s="69">
        <f t="shared" si="42"/>
        <v>0</v>
      </c>
      <c r="N179">
        <f t="shared" si="43"/>
        <v>0</v>
      </c>
      <c r="O179">
        <f t="shared" si="44"/>
        <v>0</v>
      </c>
    </row>
    <row r="180" spans="1:15" ht="15">
      <c r="A180" s="95" t="s">
        <v>490</v>
      </c>
      <c r="B180" s="62" t="s">
        <v>491</v>
      </c>
      <c r="C180" s="96" t="s">
        <v>492</v>
      </c>
      <c r="D180" s="97"/>
      <c r="E180" s="71">
        <f t="shared" si="40"/>
        <v>0</v>
      </c>
      <c r="F180" s="65">
        <v>1528.57</v>
      </c>
      <c r="G180" s="66">
        <f t="shared" si="41"/>
        <v>0</v>
      </c>
      <c r="H180" s="67"/>
      <c r="I180" s="65">
        <v>0.5</v>
      </c>
      <c r="J180" s="164" t="s">
        <v>53</v>
      </c>
      <c r="K180" s="164"/>
      <c r="L180" s="68">
        <v>0.5</v>
      </c>
      <c r="M180" s="69">
        <f t="shared" si="42"/>
        <v>0</v>
      </c>
      <c r="N180">
        <f t="shared" si="43"/>
        <v>0</v>
      </c>
      <c r="O180">
        <f t="shared" si="44"/>
        <v>0</v>
      </c>
    </row>
    <row r="181" spans="1:15" ht="15">
      <c r="A181" s="95" t="s">
        <v>493</v>
      </c>
      <c r="B181" s="62" t="s">
        <v>494</v>
      </c>
      <c r="C181" s="96" t="s">
        <v>495</v>
      </c>
      <c r="D181" s="97"/>
      <c r="E181" s="71">
        <f t="shared" si="40"/>
        <v>0</v>
      </c>
      <c r="F181" s="65">
        <v>902.22</v>
      </c>
      <c r="G181" s="66">
        <f t="shared" si="41"/>
        <v>0</v>
      </c>
      <c r="H181" s="67"/>
      <c r="I181" s="65">
        <v>0.5</v>
      </c>
      <c r="J181" s="164" t="s">
        <v>53</v>
      </c>
      <c r="K181" s="164"/>
      <c r="L181" s="68">
        <v>0.5</v>
      </c>
      <c r="M181" s="69">
        <f t="shared" si="42"/>
        <v>0</v>
      </c>
      <c r="N181">
        <f t="shared" si="43"/>
        <v>0</v>
      </c>
      <c r="O181">
        <f t="shared" si="44"/>
        <v>0</v>
      </c>
    </row>
    <row r="182" spans="1:15" ht="15">
      <c r="A182" s="95" t="s">
        <v>496</v>
      </c>
      <c r="B182" s="62" t="s">
        <v>497</v>
      </c>
      <c r="C182" s="96" t="s">
        <v>498</v>
      </c>
      <c r="D182" s="97"/>
      <c r="E182" s="71">
        <f t="shared" si="40"/>
        <v>0</v>
      </c>
      <c r="F182" s="65">
        <v>746.09</v>
      </c>
      <c r="G182" s="66">
        <f t="shared" si="41"/>
        <v>0</v>
      </c>
      <c r="H182" s="67"/>
      <c r="I182" s="65">
        <v>0.5</v>
      </c>
      <c r="J182" s="164" t="s">
        <v>53</v>
      </c>
      <c r="K182" s="164"/>
      <c r="L182" s="68">
        <v>0.5</v>
      </c>
      <c r="M182" s="69">
        <f t="shared" si="42"/>
        <v>0</v>
      </c>
      <c r="N182">
        <f t="shared" si="43"/>
        <v>0</v>
      </c>
      <c r="O182">
        <f t="shared" si="44"/>
        <v>0</v>
      </c>
    </row>
    <row r="183" spans="1:15" ht="15">
      <c r="A183" s="95" t="s">
        <v>499</v>
      </c>
      <c r="B183" s="62" t="s">
        <v>500</v>
      </c>
      <c r="C183" s="96" t="s">
        <v>501</v>
      </c>
      <c r="D183" s="97"/>
      <c r="E183" s="71">
        <f t="shared" si="40"/>
        <v>0</v>
      </c>
      <c r="F183" s="65">
        <v>1250.8599999999999</v>
      </c>
      <c r="G183" s="66">
        <f t="shared" si="41"/>
        <v>0</v>
      </c>
      <c r="H183" s="67"/>
      <c r="I183" s="65">
        <v>0.5</v>
      </c>
      <c r="J183" s="164" t="s">
        <v>53</v>
      </c>
      <c r="K183" s="164"/>
      <c r="L183" s="68">
        <v>0.5</v>
      </c>
      <c r="M183" s="69">
        <f t="shared" si="42"/>
        <v>0</v>
      </c>
      <c r="N183">
        <f t="shared" si="43"/>
        <v>0</v>
      </c>
      <c r="O183">
        <f t="shared" si="44"/>
        <v>0</v>
      </c>
    </row>
    <row r="184" spans="1:15" ht="15">
      <c r="A184" s="95" t="s">
        <v>502</v>
      </c>
      <c r="B184" s="62" t="s">
        <v>503</v>
      </c>
      <c r="C184" s="96" t="s">
        <v>504</v>
      </c>
      <c r="D184" s="97"/>
      <c r="E184" s="71">
        <f t="shared" si="40"/>
        <v>0</v>
      </c>
      <c r="F184" s="65">
        <v>1761.15</v>
      </c>
      <c r="G184" s="66">
        <f t="shared" si="41"/>
        <v>0</v>
      </c>
      <c r="H184" s="67"/>
      <c r="I184" s="65">
        <v>0.5</v>
      </c>
      <c r="J184" s="164" t="s">
        <v>53</v>
      </c>
      <c r="K184" s="164"/>
      <c r="L184" s="68">
        <v>0.5</v>
      </c>
      <c r="M184" s="69">
        <f t="shared" si="42"/>
        <v>0</v>
      </c>
      <c r="N184">
        <f t="shared" si="43"/>
        <v>0</v>
      </c>
      <c r="O184">
        <f t="shared" si="44"/>
        <v>0</v>
      </c>
    </row>
    <row r="185" spans="1:15" ht="15">
      <c r="A185" s="95" t="s">
        <v>505</v>
      </c>
      <c r="B185" s="62" t="s">
        <v>506</v>
      </c>
      <c r="C185" s="96" t="s">
        <v>507</v>
      </c>
      <c r="D185" s="97"/>
      <c r="E185" s="71">
        <f t="shared" si="40"/>
        <v>0</v>
      </c>
      <c r="F185" s="65">
        <v>627.73</v>
      </c>
      <c r="G185" s="66">
        <f t="shared" si="41"/>
        <v>0</v>
      </c>
      <c r="H185" s="67"/>
      <c r="I185" s="65">
        <v>0.5</v>
      </c>
      <c r="J185" s="164" t="s">
        <v>53</v>
      </c>
      <c r="K185" s="164"/>
      <c r="L185" s="68">
        <v>0.5</v>
      </c>
      <c r="M185" s="69">
        <f t="shared" si="42"/>
        <v>0</v>
      </c>
      <c r="N185">
        <f t="shared" si="43"/>
        <v>0</v>
      </c>
      <c r="O185">
        <f t="shared" si="44"/>
        <v>0</v>
      </c>
    </row>
    <row r="186" spans="1:15" ht="15">
      <c r="A186" s="95" t="s">
        <v>508</v>
      </c>
      <c r="B186" s="62" t="s">
        <v>509</v>
      </c>
      <c r="C186" s="96" t="s">
        <v>510</v>
      </c>
      <c r="D186" s="97"/>
      <c r="E186" s="71">
        <f t="shared" si="40"/>
        <v>0</v>
      </c>
      <c r="F186" s="65">
        <v>925.25</v>
      </c>
      <c r="G186" s="66">
        <f t="shared" si="41"/>
        <v>0</v>
      </c>
      <c r="H186" s="67"/>
      <c r="I186" s="65">
        <v>0.5</v>
      </c>
      <c r="J186" s="164" t="s">
        <v>53</v>
      </c>
      <c r="K186" s="164"/>
      <c r="L186" s="68">
        <v>0.5</v>
      </c>
      <c r="M186" s="69">
        <f t="shared" si="42"/>
        <v>0</v>
      </c>
      <c r="N186">
        <f t="shared" si="43"/>
        <v>0</v>
      </c>
      <c r="O186">
        <f t="shared" si="44"/>
        <v>0</v>
      </c>
    </row>
    <row r="187" spans="1:15" ht="15">
      <c r="A187" s="95" t="s">
        <v>511</v>
      </c>
      <c r="B187" s="62" t="s">
        <v>512</v>
      </c>
      <c r="C187" s="96" t="s">
        <v>513</v>
      </c>
      <c r="D187" s="97"/>
      <c r="E187" s="71">
        <f t="shared" si="40"/>
        <v>0</v>
      </c>
      <c r="F187" s="65">
        <v>553.58000000000004</v>
      </c>
      <c r="G187" s="66">
        <f t="shared" si="41"/>
        <v>0</v>
      </c>
      <c r="H187" s="67"/>
      <c r="I187" s="65">
        <v>0.5</v>
      </c>
      <c r="J187" s="164" t="s">
        <v>53</v>
      </c>
      <c r="K187" s="164"/>
      <c r="L187" s="68">
        <v>0.5</v>
      </c>
      <c r="M187" s="69">
        <f t="shared" si="42"/>
        <v>0</v>
      </c>
      <c r="N187">
        <f t="shared" si="43"/>
        <v>0</v>
      </c>
      <c r="O187">
        <f t="shared" si="44"/>
        <v>0</v>
      </c>
    </row>
    <row r="188" spans="1:15" ht="15">
      <c r="A188" s="95" t="s">
        <v>514</v>
      </c>
      <c r="B188" s="62" t="s">
        <v>515</v>
      </c>
      <c r="C188" s="96" t="s">
        <v>516</v>
      </c>
      <c r="D188" s="97"/>
      <c r="E188" s="71">
        <f t="shared" si="40"/>
        <v>0</v>
      </c>
      <c r="F188" s="65">
        <v>636.94000000000005</v>
      </c>
      <c r="G188" s="66">
        <f t="shared" si="41"/>
        <v>0</v>
      </c>
      <c r="H188" s="67"/>
      <c r="I188" s="65">
        <v>0.5</v>
      </c>
      <c r="J188" s="164" t="s">
        <v>53</v>
      </c>
      <c r="K188" s="164"/>
      <c r="L188" s="68">
        <v>0.5</v>
      </c>
      <c r="M188" s="69">
        <f t="shared" si="42"/>
        <v>0</v>
      </c>
      <c r="N188">
        <f t="shared" si="43"/>
        <v>0</v>
      </c>
      <c r="O188">
        <f t="shared" si="44"/>
        <v>0</v>
      </c>
    </row>
    <row r="189" spans="1:15" ht="15">
      <c r="A189" s="95" t="s">
        <v>517</v>
      </c>
      <c r="B189" s="62" t="s">
        <v>518</v>
      </c>
      <c r="C189" s="96" t="s">
        <v>519</v>
      </c>
      <c r="D189" s="97"/>
      <c r="E189" s="71">
        <f t="shared" si="40"/>
        <v>0</v>
      </c>
      <c r="F189" s="65">
        <v>1410.67</v>
      </c>
      <c r="G189" s="66">
        <f t="shared" si="41"/>
        <v>0</v>
      </c>
      <c r="H189" s="67"/>
      <c r="I189" s="65">
        <v>0.5</v>
      </c>
      <c r="J189" s="164" t="s">
        <v>53</v>
      </c>
      <c r="K189" s="164"/>
      <c r="L189" s="68">
        <v>0.5</v>
      </c>
      <c r="M189" s="69">
        <f t="shared" si="42"/>
        <v>0</v>
      </c>
      <c r="N189">
        <f t="shared" si="43"/>
        <v>0</v>
      </c>
      <c r="O189">
        <f t="shared" si="44"/>
        <v>0</v>
      </c>
    </row>
    <row r="190" spans="1:15" ht="15">
      <c r="A190" s="95" t="s">
        <v>520</v>
      </c>
      <c r="B190" s="62" t="s">
        <v>521</v>
      </c>
      <c r="C190" s="96" t="s">
        <v>522</v>
      </c>
      <c r="D190" s="97"/>
      <c r="E190" s="71">
        <f t="shared" si="40"/>
        <v>0</v>
      </c>
      <c r="F190" s="65">
        <v>675.63</v>
      </c>
      <c r="G190" s="66">
        <f t="shared" si="41"/>
        <v>0</v>
      </c>
      <c r="H190" s="67"/>
      <c r="I190" s="65">
        <v>0.5</v>
      </c>
      <c r="J190" s="164" t="s">
        <v>53</v>
      </c>
      <c r="K190" s="164"/>
      <c r="L190" s="68">
        <v>0.5</v>
      </c>
      <c r="M190" s="69">
        <f t="shared" si="42"/>
        <v>0</v>
      </c>
      <c r="N190">
        <f t="shared" si="43"/>
        <v>0</v>
      </c>
      <c r="O190">
        <f t="shared" si="44"/>
        <v>0</v>
      </c>
    </row>
    <row r="191" spans="1:15" ht="15">
      <c r="A191" s="95" t="s">
        <v>523</v>
      </c>
      <c r="B191" s="62" t="s">
        <v>524</v>
      </c>
      <c r="C191" s="96" t="s">
        <v>525</v>
      </c>
      <c r="D191" s="97"/>
      <c r="E191" s="71">
        <f t="shared" si="40"/>
        <v>0</v>
      </c>
      <c r="F191" s="65">
        <v>1570.02</v>
      </c>
      <c r="G191" s="66">
        <f t="shared" si="41"/>
        <v>0</v>
      </c>
      <c r="H191" s="67"/>
      <c r="I191" s="65">
        <v>0.5</v>
      </c>
      <c r="J191" s="164" t="s">
        <v>53</v>
      </c>
      <c r="K191" s="164"/>
      <c r="L191" s="68">
        <v>0.5</v>
      </c>
      <c r="M191" s="69">
        <f t="shared" si="42"/>
        <v>0</v>
      </c>
      <c r="N191">
        <f t="shared" si="43"/>
        <v>0</v>
      </c>
      <c r="O191">
        <f t="shared" si="44"/>
        <v>0</v>
      </c>
    </row>
    <row r="192" spans="1:15" ht="15.75">
      <c r="B192" s="90" t="s">
        <v>49</v>
      </c>
      <c r="C192" s="91" t="s">
        <v>526</v>
      </c>
      <c r="D192" s="92" t="s">
        <v>27</v>
      </c>
      <c r="E192" s="92" t="s">
        <v>27</v>
      </c>
      <c r="F192" s="90"/>
      <c r="G192" s="93"/>
      <c r="H192" s="93"/>
      <c r="I192" s="93"/>
      <c r="J192" s="163"/>
      <c r="K192" s="163"/>
    </row>
    <row r="193" spans="1:15" ht="15">
      <c r="A193" s="95" t="s">
        <v>527</v>
      </c>
      <c r="B193" s="62" t="s">
        <v>528</v>
      </c>
      <c r="C193" s="96" t="s">
        <v>529</v>
      </c>
      <c r="D193" s="97"/>
      <c r="E193" s="71">
        <f t="shared" ref="E193:E200" si="45">D193*L193</f>
        <v>0</v>
      </c>
      <c r="F193" s="65">
        <v>1070.32</v>
      </c>
      <c r="G193" s="66">
        <f t="shared" ref="G193:G200" si="46">D193*F193</f>
        <v>0</v>
      </c>
      <c r="H193" s="67"/>
      <c r="I193" s="65">
        <v>1</v>
      </c>
      <c r="J193" s="164" t="s">
        <v>445</v>
      </c>
      <c r="K193" s="164"/>
      <c r="L193" s="74">
        <v>1</v>
      </c>
      <c r="M193" s="69">
        <f t="shared" ref="M193:M200" si="47">E193/L193</f>
        <v>0</v>
      </c>
      <c r="N193">
        <f t="shared" ref="N193:N200" si="48">INT(M193)</f>
        <v>0</v>
      </c>
      <c r="O193">
        <f t="shared" ref="O193:O200" si="49">M193-N193</f>
        <v>0</v>
      </c>
    </row>
    <row r="194" spans="1:15" ht="15">
      <c r="A194" s="95" t="s">
        <v>530</v>
      </c>
      <c r="B194" s="62" t="s">
        <v>531</v>
      </c>
      <c r="C194" s="96" t="s">
        <v>532</v>
      </c>
      <c r="D194" s="97"/>
      <c r="E194" s="71">
        <f t="shared" si="45"/>
        <v>0</v>
      </c>
      <c r="F194" s="65">
        <v>984.2</v>
      </c>
      <c r="G194" s="66">
        <f t="shared" si="46"/>
        <v>0</v>
      </c>
      <c r="H194" s="67"/>
      <c r="I194" s="65">
        <v>0.25</v>
      </c>
      <c r="J194" s="164" t="s">
        <v>53</v>
      </c>
      <c r="K194" s="164"/>
      <c r="L194" s="75">
        <v>0.25</v>
      </c>
      <c r="M194" s="69">
        <f t="shared" si="47"/>
        <v>0</v>
      </c>
      <c r="N194">
        <f t="shared" si="48"/>
        <v>0</v>
      </c>
      <c r="O194">
        <f t="shared" si="49"/>
        <v>0</v>
      </c>
    </row>
    <row r="195" spans="1:15" ht="30">
      <c r="A195" s="95" t="s">
        <v>533</v>
      </c>
      <c r="B195" s="62" t="s">
        <v>534</v>
      </c>
      <c r="C195" s="96" t="s">
        <v>1420</v>
      </c>
      <c r="D195" s="97"/>
      <c r="E195" s="71">
        <f t="shared" si="45"/>
        <v>0</v>
      </c>
      <c r="F195" s="65">
        <v>1167.73</v>
      </c>
      <c r="G195" s="66">
        <f t="shared" si="46"/>
        <v>0</v>
      </c>
      <c r="H195" s="67"/>
      <c r="I195" s="65">
        <v>0.25</v>
      </c>
      <c r="J195" s="164" t="s">
        <v>53</v>
      </c>
      <c r="K195" s="164"/>
      <c r="L195" s="75">
        <v>0.25</v>
      </c>
      <c r="M195" s="69">
        <f t="shared" si="47"/>
        <v>0</v>
      </c>
      <c r="N195">
        <f t="shared" si="48"/>
        <v>0</v>
      </c>
      <c r="O195">
        <f t="shared" si="49"/>
        <v>0</v>
      </c>
    </row>
    <row r="196" spans="1:15" ht="30">
      <c r="A196" s="95" t="s">
        <v>535</v>
      </c>
      <c r="B196" s="62" t="s">
        <v>536</v>
      </c>
      <c r="C196" s="96" t="s">
        <v>1421</v>
      </c>
      <c r="D196" s="97"/>
      <c r="E196" s="71">
        <f t="shared" si="45"/>
        <v>0</v>
      </c>
      <c r="F196" s="65">
        <v>984.2</v>
      </c>
      <c r="G196" s="66">
        <f t="shared" si="46"/>
        <v>0</v>
      </c>
      <c r="H196" s="67"/>
      <c r="I196" s="65">
        <v>0.25</v>
      </c>
      <c r="J196" s="164" t="s">
        <v>53</v>
      </c>
      <c r="K196" s="164"/>
      <c r="L196" s="75">
        <v>0.25</v>
      </c>
      <c r="M196" s="69">
        <f t="shared" si="47"/>
        <v>0</v>
      </c>
      <c r="N196">
        <f t="shared" si="48"/>
        <v>0</v>
      </c>
      <c r="O196">
        <f t="shared" si="49"/>
        <v>0</v>
      </c>
    </row>
    <row r="197" spans="1:15" ht="15">
      <c r="A197" s="95" t="s">
        <v>537</v>
      </c>
      <c r="B197" s="62" t="s">
        <v>538</v>
      </c>
      <c r="C197" s="96" t="s">
        <v>539</v>
      </c>
      <c r="D197" s="97"/>
      <c r="E197" s="71">
        <f t="shared" si="45"/>
        <v>0</v>
      </c>
      <c r="F197" s="65">
        <v>968.08</v>
      </c>
      <c r="G197" s="66">
        <f t="shared" si="46"/>
        <v>0</v>
      </c>
      <c r="H197" s="67"/>
      <c r="I197" s="65">
        <v>1</v>
      </c>
      <c r="J197" s="164" t="s">
        <v>445</v>
      </c>
      <c r="K197" s="164"/>
      <c r="L197" s="74">
        <v>1</v>
      </c>
      <c r="M197" s="69">
        <f t="shared" si="47"/>
        <v>0</v>
      </c>
      <c r="N197">
        <f t="shared" si="48"/>
        <v>0</v>
      </c>
      <c r="O197">
        <f t="shared" si="49"/>
        <v>0</v>
      </c>
    </row>
    <row r="198" spans="1:15" ht="15">
      <c r="A198" s="95" t="s">
        <v>540</v>
      </c>
      <c r="B198" s="62" t="s">
        <v>541</v>
      </c>
      <c r="C198" s="96" t="s">
        <v>542</v>
      </c>
      <c r="D198" s="97"/>
      <c r="E198" s="71">
        <f t="shared" si="45"/>
        <v>0</v>
      </c>
      <c r="F198" s="65">
        <v>532.4</v>
      </c>
      <c r="G198" s="66">
        <f t="shared" si="46"/>
        <v>0</v>
      </c>
      <c r="H198" s="67"/>
      <c r="I198" s="65">
        <v>1</v>
      </c>
      <c r="J198" s="164" t="s">
        <v>445</v>
      </c>
      <c r="K198" s="164"/>
      <c r="L198" s="74">
        <v>1</v>
      </c>
      <c r="M198" s="69">
        <f t="shared" si="47"/>
        <v>0</v>
      </c>
      <c r="N198">
        <f t="shared" si="48"/>
        <v>0</v>
      </c>
      <c r="O198">
        <f t="shared" si="49"/>
        <v>0</v>
      </c>
    </row>
    <row r="199" spans="1:15" ht="15">
      <c r="A199" s="95" t="s">
        <v>543</v>
      </c>
      <c r="B199" s="62" t="s">
        <v>544</v>
      </c>
      <c r="C199" s="96" t="s">
        <v>545</v>
      </c>
      <c r="D199" s="97"/>
      <c r="E199" s="71">
        <f t="shared" si="45"/>
        <v>0</v>
      </c>
      <c r="F199" s="65">
        <v>1627.82</v>
      </c>
      <c r="G199" s="66">
        <f t="shared" si="46"/>
        <v>0</v>
      </c>
      <c r="H199" s="67"/>
      <c r="I199" s="65">
        <v>0.25</v>
      </c>
      <c r="J199" s="164" t="s">
        <v>53</v>
      </c>
      <c r="K199" s="164"/>
      <c r="L199" s="75">
        <v>0.25</v>
      </c>
      <c r="M199" s="69">
        <f t="shared" si="47"/>
        <v>0</v>
      </c>
      <c r="N199">
        <f t="shared" si="48"/>
        <v>0</v>
      </c>
      <c r="O199">
        <f t="shared" si="49"/>
        <v>0</v>
      </c>
    </row>
    <row r="200" spans="1:15" ht="30">
      <c r="A200" s="95" t="s">
        <v>546</v>
      </c>
      <c r="B200" s="62" t="s">
        <v>547</v>
      </c>
      <c r="C200" s="96" t="s">
        <v>1422</v>
      </c>
      <c r="D200" s="97"/>
      <c r="E200" s="71">
        <f t="shared" si="45"/>
        <v>0</v>
      </c>
      <c r="F200" s="65">
        <v>1259.8399999999999</v>
      </c>
      <c r="G200" s="66">
        <f t="shared" si="46"/>
        <v>0</v>
      </c>
      <c r="H200" s="67"/>
      <c r="I200" s="65">
        <v>0.25</v>
      </c>
      <c r="J200" s="164" t="s">
        <v>53</v>
      </c>
      <c r="K200" s="164"/>
      <c r="L200" s="75">
        <v>0.25</v>
      </c>
      <c r="M200" s="69">
        <f t="shared" si="47"/>
        <v>0</v>
      </c>
      <c r="N200">
        <f t="shared" si="48"/>
        <v>0</v>
      </c>
      <c r="O200">
        <f t="shared" si="49"/>
        <v>0</v>
      </c>
    </row>
    <row r="201" spans="1:15" ht="15.75">
      <c r="B201" s="90" t="s">
        <v>49</v>
      </c>
      <c r="C201" s="91" t="s">
        <v>548</v>
      </c>
      <c r="D201" s="92" t="s">
        <v>27</v>
      </c>
      <c r="E201" s="92" t="s">
        <v>27</v>
      </c>
      <c r="F201" s="90"/>
      <c r="G201" s="93"/>
      <c r="H201" s="93"/>
      <c r="I201" s="93"/>
      <c r="J201" s="163"/>
      <c r="K201" s="163"/>
    </row>
    <row r="202" spans="1:15" ht="30">
      <c r="A202" s="95" t="s">
        <v>549</v>
      </c>
      <c r="B202" s="62" t="s">
        <v>550</v>
      </c>
      <c r="C202" s="96" t="s">
        <v>1423</v>
      </c>
      <c r="D202" s="97"/>
      <c r="E202" s="71">
        <f>D202*L202</f>
        <v>0</v>
      </c>
      <c r="F202" s="65">
        <v>930.77</v>
      </c>
      <c r="G202" s="66">
        <f>D202*F202</f>
        <v>0</v>
      </c>
      <c r="H202" s="67"/>
      <c r="I202" s="65">
        <v>0.5</v>
      </c>
      <c r="J202" s="164" t="s">
        <v>53</v>
      </c>
      <c r="K202" s="164"/>
      <c r="L202" s="68">
        <v>0.5</v>
      </c>
      <c r="M202" s="69">
        <f>E202/L202</f>
        <v>0</v>
      </c>
      <c r="N202">
        <f>INT(M202)</f>
        <v>0</v>
      </c>
      <c r="O202">
        <f>M202-N202</f>
        <v>0</v>
      </c>
    </row>
    <row r="203" spans="1:15" ht="15">
      <c r="A203" s="95" t="s">
        <v>551</v>
      </c>
      <c r="B203" s="62" t="s">
        <v>552</v>
      </c>
      <c r="C203" s="96" t="s">
        <v>553</v>
      </c>
      <c r="D203" s="97"/>
      <c r="E203" s="71">
        <f>D203*L203</f>
        <v>0</v>
      </c>
      <c r="F203" s="65">
        <v>338.97</v>
      </c>
      <c r="G203" s="66">
        <f>D203*F203</f>
        <v>0</v>
      </c>
      <c r="H203" s="67"/>
      <c r="I203" s="65">
        <v>0.5</v>
      </c>
      <c r="J203" s="164" t="s">
        <v>53</v>
      </c>
      <c r="K203" s="164"/>
      <c r="L203" s="68">
        <v>0.5</v>
      </c>
      <c r="M203" s="69">
        <f>E203/L203</f>
        <v>0</v>
      </c>
      <c r="N203">
        <f>INT(M203)</f>
        <v>0</v>
      </c>
      <c r="O203">
        <f>M203-N203</f>
        <v>0</v>
      </c>
    </row>
    <row r="204" spans="1:15" ht="15.75">
      <c r="B204" s="90" t="s">
        <v>49</v>
      </c>
      <c r="C204" s="91" t="s">
        <v>554</v>
      </c>
      <c r="D204" s="92" t="s">
        <v>27</v>
      </c>
      <c r="E204" s="92" t="s">
        <v>27</v>
      </c>
      <c r="F204" s="90"/>
      <c r="G204" s="93"/>
      <c r="H204" s="93"/>
      <c r="I204" s="93"/>
      <c r="J204" s="163"/>
      <c r="K204" s="163"/>
    </row>
    <row r="205" spans="1:15" ht="15.75">
      <c r="A205" s="95" t="s">
        <v>555</v>
      </c>
      <c r="B205" s="64" t="s">
        <v>556</v>
      </c>
      <c r="C205" s="98" t="s">
        <v>1424</v>
      </c>
      <c r="D205" s="97"/>
      <c r="E205" s="71">
        <f t="shared" ref="E205:E216" si="50">D205*L205</f>
        <v>0</v>
      </c>
      <c r="F205" s="71">
        <v>966.24</v>
      </c>
      <c r="G205" s="72">
        <f t="shared" ref="G205:G216" si="51">D205*F205</f>
        <v>0</v>
      </c>
      <c r="H205" s="73"/>
      <c r="I205" s="71">
        <v>0.5</v>
      </c>
      <c r="J205" s="165" t="s">
        <v>53</v>
      </c>
      <c r="K205" s="165"/>
      <c r="L205" s="68">
        <v>0.5</v>
      </c>
      <c r="M205" s="69">
        <f t="shared" ref="M205:M216" si="52">E205/L205</f>
        <v>0</v>
      </c>
      <c r="N205">
        <f t="shared" ref="N205:N216" si="53">INT(M205)</f>
        <v>0</v>
      </c>
      <c r="O205">
        <f t="shared" ref="O205:O216" si="54">M205-N205</f>
        <v>0</v>
      </c>
    </row>
    <row r="206" spans="1:15" ht="15.75">
      <c r="A206" s="95" t="s">
        <v>557</v>
      </c>
      <c r="B206" s="64" t="s">
        <v>558</v>
      </c>
      <c r="C206" s="98" t="s">
        <v>1425</v>
      </c>
      <c r="D206" s="97"/>
      <c r="E206" s="71">
        <f t="shared" si="50"/>
        <v>0</v>
      </c>
      <c r="F206" s="71">
        <v>700.5</v>
      </c>
      <c r="G206" s="72">
        <f t="shared" si="51"/>
        <v>0</v>
      </c>
      <c r="H206" s="73"/>
      <c r="I206" s="71">
        <v>0.5</v>
      </c>
      <c r="J206" s="165" t="s">
        <v>53</v>
      </c>
      <c r="K206" s="165"/>
      <c r="L206" s="68">
        <v>0.5</v>
      </c>
      <c r="M206" s="69">
        <f t="shared" si="52"/>
        <v>0</v>
      </c>
      <c r="N206">
        <f t="shared" si="53"/>
        <v>0</v>
      </c>
      <c r="O206">
        <f t="shared" si="54"/>
        <v>0</v>
      </c>
    </row>
    <row r="207" spans="1:15" ht="30">
      <c r="A207" s="95" t="s">
        <v>559</v>
      </c>
      <c r="B207" s="62" t="s">
        <v>560</v>
      </c>
      <c r="C207" s="96" t="s">
        <v>1426</v>
      </c>
      <c r="D207" s="97"/>
      <c r="E207" s="71">
        <f t="shared" si="50"/>
        <v>0</v>
      </c>
      <c r="F207" s="65">
        <v>1092.8900000000001</v>
      </c>
      <c r="G207" s="66">
        <f t="shared" si="51"/>
        <v>0</v>
      </c>
      <c r="H207" s="67"/>
      <c r="I207" s="65">
        <v>0.5</v>
      </c>
      <c r="J207" s="164" t="s">
        <v>53</v>
      </c>
      <c r="K207" s="164"/>
      <c r="L207" s="68">
        <v>0.5</v>
      </c>
      <c r="M207" s="69">
        <f t="shared" si="52"/>
        <v>0</v>
      </c>
      <c r="N207">
        <f t="shared" si="53"/>
        <v>0</v>
      </c>
      <c r="O207">
        <f t="shared" si="54"/>
        <v>0</v>
      </c>
    </row>
    <row r="208" spans="1:15" ht="15">
      <c r="A208" s="95" t="s">
        <v>561</v>
      </c>
      <c r="B208" s="62" t="s">
        <v>562</v>
      </c>
      <c r="C208" s="96" t="s">
        <v>563</v>
      </c>
      <c r="D208" s="97"/>
      <c r="E208" s="71">
        <f t="shared" si="50"/>
        <v>0</v>
      </c>
      <c r="F208" s="65">
        <v>578.91</v>
      </c>
      <c r="G208" s="66">
        <f t="shared" si="51"/>
        <v>0</v>
      </c>
      <c r="H208" s="67"/>
      <c r="I208" s="65">
        <v>0.5</v>
      </c>
      <c r="J208" s="164" t="s">
        <v>53</v>
      </c>
      <c r="K208" s="164"/>
      <c r="L208" s="68">
        <v>0.5</v>
      </c>
      <c r="M208" s="69">
        <f t="shared" si="52"/>
        <v>0</v>
      </c>
      <c r="N208">
        <f t="shared" si="53"/>
        <v>0</v>
      </c>
      <c r="O208">
        <f t="shared" si="54"/>
        <v>0</v>
      </c>
    </row>
    <row r="209" spans="1:15" ht="15">
      <c r="A209" s="95" t="s">
        <v>564</v>
      </c>
      <c r="B209" s="62" t="s">
        <v>565</v>
      </c>
      <c r="C209" s="96" t="s">
        <v>566</v>
      </c>
      <c r="D209" s="97"/>
      <c r="E209" s="71">
        <f t="shared" si="50"/>
        <v>0</v>
      </c>
      <c r="F209" s="65">
        <v>794.91</v>
      </c>
      <c r="G209" s="66">
        <f t="shared" si="51"/>
        <v>0</v>
      </c>
      <c r="H209" s="67"/>
      <c r="I209" s="65">
        <v>0.5</v>
      </c>
      <c r="J209" s="164" t="s">
        <v>53</v>
      </c>
      <c r="K209" s="164"/>
      <c r="L209" s="68">
        <v>0.5</v>
      </c>
      <c r="M209" s="69">
        <f t="shared" si="52"/>
        <v>0</v>
      </c>
      <c r="N209">
        <f t="shared" si="53"/>
        <v>0</v>
      </c>
      <c r="O209">
        <f t="shared" si="54"/>
        <v>0</v>
      </c>
    </row>
    <row r="210" spans="1:15" ht="15">
      <c r="A210" s="95" t="s">
        <v>567</v>
      </c>
      <c r="B210" s="62" t="s">
        <v>568</v>
      </c>
      <c r="C210" s="96" t="s">
        <v>569</v>
      </c>
      <c r="D210" s="97"/>
      <c r="E210" s="71">
        <f t="shared" si="50"/>
        <v>0</v>
      </c>
      <c r="F210" s="65">
        <v>771.88</v>
      </c>
      <c r="G210" s="66">
        <f t="shared" si="51"/>
        <v>0</v>
      </c>
      <c r="H210" s="67"/>
      <c r="I210" s="65">
        <v>0.5</v>
      </c>
      <c r="J210" s="164" t="s">
        <v>53</v>
      </c>
      <c r="K210" s="164"/>
      <c r="L210" s="68">
        <v>0.5</v>
      </c>
      <c r="M210" s="69">
        <f t="shared" si="52"/>
        <v>0</v>
      </c>
      <c r="N210">
        <f t="shared" si="53"/>
        <v>0</v>
      </c>
      <c r="O210">
        <f t="shared" si="54"/>
        <v>0</v>
      </c>
    </row>
    <row r="211" spans="1:15" ht="15">
      <c r="A211" s="95" t="s">
        <v>570</v>
      </c>
      <c r="B211" s="62" t="s">
        <v>571</v>
      </c>
      <c r="C211" s="96" t="s">
        <v>569</v>
      </c>
      <c r="D211" s="97"/>
      <c r="E211" s="71">
        <f t="shared" si="50"/>
        <v>0</v>
      </c>
      <c r="F211" s="65">
        <v>1167.04</v>
      </c>
      <c r="G211" s="66">
        <f t="shared" si="51"/>
        <v>0</v>
      </c>
      <c r="H211" s="67"/>
      <c r="I211" s="65">
        <v>0.5</v>
      </c>
      <c r="J211" s="164" t="s">
        <v>53</v>
      </c>
      <c r="K211" s="164"/>
      <c r="L211" s="68">
        <v>0.5</v>
      </c>
      <c r="M211" s="69">
        <f t="shared" si="52"/>
        <v>0</v>
      </c>
      <c r="N211">
        <f t="shared" si="53"/>
        <v>0</v>
      </c>
      <c r="O211">
        <f t="shared" si="54"/>
        <v>0</v>
      </c>
    </row>
    <row r="212" spans="1:15" ht="15">
      <c r="A212" s="95" t="s">
        <v>572</v>
      </c>
      <c r="B212" s="62" t="s">
        <v>573</v>
      </c>
      <c r="C212" s="96" t="s">
        <v>574</v>
      </c>
      <c r="D212" s="97"/>
      <c r="E212" s="71">
        <f t="shared" si="50"/>
        <v>0</v>
      </c>
      <c r="F212" s="65">
        <v>1037.1600000000001</v>
      </c>
      <c r="G212" s="66">
        <f t="shared" si="51"/>
        <v>0</v>
      </c>
      <c r="H212" s="67"/>
      <c r="I212" s="65">
        <v>0.5</v>
      </c>
      <c r="J212" s="164" t="s">
        <v>53</v>
      </c>
      <c r="K212" s="164"/>
      <c r="L212" s="68">
        <v>0.5</v>
      </c>
      <c r="M212" s="69">
        <f t="shared" si="52"/>
        <v>0</v>
      </c>
      <c r="N212">
        <f t="shared" si="53"/>
        <v>0</v>
      </c>
      <c r="O212">
        <f t="shared" si="54"/>
        <v>0</v>
      </c>
    </row>
    <row r="213" spans="1:15" ht="15">
      <c r="A213" s="95" t="s">
        <v>575</v>
      </c>
      <c r="B213" s="62" t="s">
        <v>576</v>
      </c>
      <c r="C213" s="96" t="s">
        <v>577</v>
      </c>
      <c r="D213" s="97"/>
      <c r="E213" s="71">
        <f t="shared" si="50"/>
        <v>0</v>
      </c>
      <c r="F213" s="65">
        <v>918.8</v>
      </c>
      <c r="G213" s="66">
        <f t="shared" si="51"/>
        <v>0</v>
      </c>
      <c r="H213" s="67"/>
      <c r="I213" s="65">
        <v>0.5</v>
      </c>
      <c r="J213" s="164" t="s">
        <v>53</v>
      </c>
      <c r="K213" s="164"/>
      <c r="L213" s="68">
        <v>0.5</v>
      </c>
      <c r="M213" s="69">
        <f t="shared" si="52"/>
        <v>0</v>
      </c>
      <c r="N213">
        <f t="shared" si="53"/>
        <v>0</v>
      </c>
      <c r="O213">
        <f t="shared" si="54"/>
        <v>0</v>
      </c>
    </row>
    <row r="214" spans="1:15" ht="15">
      <c r="A214" s="95" t="s">
        <v>578</v>
      </c>
      <c r="B214" s="62" t="s">
        <v>579</v>
      </c>
      <c r="C214" s="96" t="s">
        <v>580</v>
      </c>
      <c r="D214" s="97"/>
      <c r="E214" s="71">
        <f t="shared" si="50"/>
        <v>0</v>
      </c>
      <c r="F214" s="65">
        <v>660.89</v>
      </c>
      <c r="G214" s="66">
        <f t="shared" si="51"/>
        <v>0</v>
      </c>
      <c r="H214" s="67"/>
      <c r="I214" s="65">
        <v>0.5</v>
      </c>
      <c r="J214" s="164" t="s">
        <v>53</v>
      </c>
      <c r="K214" s="164"/>
      <c r="L214" s="68">
        <v>0.5</v>
      </c>
      <c r="M214" s="69">
        <f t="shared" si="52"/>
        <v>0</v>
      </c>
      <c r="N214">
        <f t="shared" si="53"/>
        <v>0</v>
      </c>
      <c r="O214">
        <f t="shared" si="54"/>
        <v>0</v>
      </c>
    </row>
    <row r="215" spans="1:15" ht="15.75">
      <c r="A215" s="95" t="s">
        <v>581</v>
      </c>
      <c r="B215" s="64" t="s">
        <v>582</v>
      </c>
      <c r="C215" s="98" t="s">
        <v>1427</v>
      </c>
      <c r="D215" s="97"/>
      <c r="E215" s="71">
        <f t="shared" si="50"/>
        <v>0</v>
      </c>
      <c r="F215" s="71">
        <v>772.81</v>
      </c>
      <c r="G215" s="72">
        <f t="shared" si="51"/>
        <v>0</v>
      </c>
      <c r="H215" s="73"/>
      <c r="I215" s="71">
        <v>0.5</v>
      </c>
      <c r="J215" s="165" t="s">
        <v>53</v>
      </c>
      <c r="K215" s="165"/>
      <c r="L215" s="68">
        <v>0.5</v>
      </c>
      <c r="M215" s="69">
        <f t="shared" si="52"/>
        <v>0</v>
      </c>
      <c r="N215">
        <f t="shared" si="53"/>
        <v>0</v>
      </c>
      <c r="O215">
        <f t="shared" si="54"/>
        <v>0</v>
      </c>
    </row>
    <row r="216" spans="1:15" ht="15.75">
      <c r="A216" s="95" t="s">
        <v>583</v>
      </c>
      <c r="B216" s="64" t="s">
        <v>584</v>
      </c>
      <c r="C216" s="98" t="s">
        <v>1428</v>
      </c>
      <c r="D216" s="97"/>
      <c r="E216" s="71">
        <f t="shared" si="50"/>
        <v>0</v>
      </c>
      <c r="F216" s="71">
        <v>917.88</v>
      </c>
      <c r="G216" s="72">
        <f t="shared" si="51"/>
        <v>0</v>
      </c>
      <c r="H216" s="73"/>
      <c r="I216" s="71">
        <v>0.5</v>
      </c>
      <c r="J216" s="165" t="s">
        <v>53</v>
      </c>
      <c r="K216" s="165"/>
      <c r="L216" s="68">
        <v>0.5</v>
      </c>
      <c r="M216" s="69">
        <f t="shared" si="52"/>
        <v>0</v>
      </c>
      <c r="N216">
        <f t="shared" si="53"/>
        <v>0</v>
      </c>
      <c r="O216">
        <f t="shared" si="54"/>
        <v>0</v>
      </c>
    </row>
    <row r="217" spans="1:15" ht="15.75">
      <c r="B217" s="90" t="s">
        <v>49</v>
      </c>
      <c r="C217" s="91" t="s">
        <v>585</v>
      </c>
      <c r="D217" s="92" t="s">
        <v>27</v>
      </c>
      <c r="E217" s="92" t="s">
        <v>27</v>
      </c>
      <c r="F217" s="90"/>
      <c r="G217" s="93"/>
      <c r="H217" s="93"/>
      <c r="I217" s="93"/>
      <c r="J217" s="163"/>
      <c r="K217" s="163"/>
    </row>
    <row r="218" spans="1:15" ht="15">
      <c r="A218" s="95" t="s">
        <v>586</v>
      </c>
      <c r="B218" s="62" t="s">
        <v>587</v>
      </c>
      <c r="C218" s="96" t="s">
        <v>588</v>
      </c>
      <c r="D218" s="97"/>
      <c r="E218" s="71">
        <f t="shared" ref="E218:E249" si="55">D218*L218</f>
        <v>0</v>
      </c>
      <c r="F218" s="65">
        <v>814.72</v>
      </c>
      <c r="G218" s="66">
        <f t="shared" ref="G218:G249" si="56">D218*F218</f>
        <v>0</v>
      </c>
      <c r="H218" s="67"/>
      <c r="I218" s="65">
        <v>0.5</v>
      </c>
      <c r="J218" s="164" t="s">
        <v>53</v>
      </c>
      <c r="K218" s="164"/>
      <c r="L218" s="68">
        <v>0.5</v>
      </c>
      <c r="M218" s="69">
        <f t="shared" ref="M218:M249" si="57">E218/L218</f>
        <v>0</v>
      </c>
      <c r="N218">
        <f t="shared" ref="N218:N249" si="58">INT(M218)</f>
        <v>0</v>
      </c>
      <c r="O218">
        <f t="shared" ref="O218:O249" si="59">M218-N218</f>
        <v>0</v>
      </c>
    </row>
    <row r="219" spans="1:15" ht="15">
      <c r="A219" s="95" t="s">
        <v>589</v>
      </c>
      <c r="B219" s="62" t="s">
        <v>590</v>
      </c>
      <c r="C219" s="96" t="s">
        <v>591</v>
      </c>
      <c r="D219" s="97"/>
      <c r="E219" s="71">
        <f t="shared" si="55"/>
        <v>0</v>
      </c>
      <c r="F219" s="65">
        <v>921.56</v>
      </c>
      <c r="G219" s="66">
        <f t="shared" si="56"/>
        <v>0</v>
      </c>
      <c r="H219" s="67"/>
      <c r="I219" s="65">
        <v>0.5</v>
      </c>
      <c r="J219" s="164" t="s">
        <v>53</v>
      </c>
      <c r="K219" s="164"/>
      <c r="L219" s="68">
        <v>0.5</v>
      </c>
      <c r="M219" s="69">
        <f t="shared" si="57"/>
        <v>0</v>
      </c>
      <c r="N219">
        <f t="shared" si="58"/>
        <v>0</v>
      </c>
      <c r="O219">
        <f t="shared" si="59"/>
        <v>0</v>
      </c>
    </row>
    <row r="220" spans="1:15" ht="45.75">
      <c r="A220" s="95" t="s">
        <v>592</v>
      </c>
      <c r="B220" s="64" t="s">
        <v>593</v>
      </c>
      <c r="C220" s="98" t="s">
        <v>1429</v>
      </c>
      <c r="D220" s="97"/>
      <c r="E220" s="71">
        <f t="shared" si="55"/>
        <v>0</v>
      </c>
      <c r="F220" s="71">
        <v>966.24</v>
      </c>
      <c r="G220" s="72">
        <f t="shared" si="56"/>
        <v>0</v>
      </c>
      <c r="H220" s="73"/>
      <c r="I220" s="71">
        <v>0.5</v>
      </c>
      <c r="J220" s="165" t="s">
        <v>53</v>
      </c>
      <c r="K220" s="165"/>
      <c r="L220" s="68">
        <v>0.5</v>
      </c>
      <c r="M220" s="69">
        <f t="shared" si="57"/>
        <v>0</v>
      </c>
      <c r="N220">
        <f t="shared" si="58"/>
        <v>0</v>
      </c>
      <c r="O220">
        <f t="shared" si="59"/>
        <v>0</v>
      </c>
    </row>
    <row r="221" spans="1:15" ht="15.75">
      <c r="A221" s="95" t="s">
        <v>594</v>
      </c>
      <c r="B221" s="64" t="s">
        <v>595</v>
      </c>
      <c r="C221" s="98" t="s">
        <v>1430</v>
      </c>
      <c r="D221" s="97"/>
      <c r="E221" s="71">
        <f t="shared" si="55"/>
        <v>0</v>
      </c>
      <c r="F221" s="71">
        <v>700.5</v>
      </c>
      <c r="G221" s="72">
        <f t="shared" si="56"/>
        <v>0</v>
      </c>
      <c r="H221" s="73"/>
      <c r="I221" s="71">
        <v>0.5</v>
      </c>
      <c r="J221" s="165" t="s">
        <v>53</v>
      </c>
      <c r="K221" s="165"/>
      <c r="L221" s="68">
        <v>0.5</v>
      </c>
      <c r="M221" s="69">
        <f t="shared" si="57"/>
        <v>0</v>
      </c>
      <c r="N221">
        <f t="shared" si="58"/>
        <v>0</v>
      </c>
      <c r="O221">
        <f t="shared" si="59"/>
        <v>0</v>
      </c>
    </row>
    <row r="222" spans="1:15" ht="15">
      <c r="A222" s="95" t="s">
        <v>596</v>
      </c>
      <c r="B222" s="62" t="s">
        <v>597</v>
      </c>
      <c r="C222" s="96" t="s">
        <v>598</v>
      </c>
      <c r="D222" s="97"/>
      <c r="E222" s="71">
        <f t="shared" si="55"/>
        <v>0</v>
      </c>
      <c r="F222" s="65">
        <v>748.86</v>
      </c>
      <c r="G222" s="66">
        <f t="shared" si="56"/>
        <v>0</v>
      </c>
      <c r="H222" s="67"/>
      <c r="I222" s="65">
        <v>0.5</v>
      </c>
      <c r="J222" s="164" t="s">
        <v>53</v>
      </c>
      <c r="K222" s="164"/>
      <c r="L222" s="68">
        <v>0.5</v>
      </c>
      <c r="M222" s="69">
        <f t="shared" si="57"/>
        <v>0</v>
      </c>
      <c r="N222">
        <f t="shared" si="58"/>
        <v>0</v>
      </c>
      <c r="O222">
        <f t="shared" si="59"/>
        <v>0</v>
      </c>
    </row>
    <row r="223" spans="1:15" ht="15">
      <c r="A223" s="95" t="s">
        <v>599</v>
      </c>
      <c r="B223" s="62" t="s">
        <v>600</v>
      </c>
      <c r="C223" s="96" t="s">
        <v>601</v>
      </c>
      <c r="D223" s="97"/>
      <c r="E223" s="71">
        <f t="shared" si="55"/>
        <v>0</v>
      </c>
      <c r="F223" s="65">
        <v>783.4</v>
      </c>
      <c r="G223" s="66">
        <f t="shared" si="56"/>
        <v>0</v>
      </c>
      <c r="H223" s="67"/>
      <c r="I223" s="65">
        <v>0.5</v>
      </c>
      <c r="J223" s="164" t="s">
        <v>53</v>
      </c>
      <c r="K223" s="164"/>
      <c r="L223" s="68">
        <v>0.5</v>
      </c>
      <c r="M223" s="69">
        <f t="shared" si="57"/>
        <v>0</v>
      </c>
      <c r="N223">
        <f t="shared" si="58"/>
        <v>0</v>
      </c>
      <c r="O223">
        <f t="shared" si="59"/>
        <v>0</v>
      </c>
    </row>
    <row r="224" spans="1:15" ht="15">
      <c r="A224" s="95" t="s">
        <v>602</v>
      </c>
      <c r="B224" s="62" t="s">
        <v>603</v>
      </c>
      <c r="C224" s="96" t="s">
        <v>604</v>
      </c>
      <c r="D224" s="97"/>
      <c r="E224" s="71">
        <f t="shared" si="55"/>
        <v>0</v>
      </c>
      <c r="F224" s="65">
        <v>724.91</v>
      </c>
      <c r="G224" s="66">
        <f t="shared" si="56"/>
        <v>0</v>
      </c>
      <c r="H224" s="67"/>
      <c r="I224" s="65">
        <v>0.5</v>
      </c>
      <c r="J224" s="164" t="s">
        <v>53</v>
      </c>
      <c r="K224" s="164"/>
      <c r="L224" s="68">
        <v>0.5</v>
      </c>
      <c r="M224" s="69">
        <f t="shared" si="57"/>
        <v>0</v>
      </c>
      <c r="N224">
        <f t="shared" si="58"/>
        <v>0</v>
      </c>
      <c r="O224">
        <f t="shared" si="59"/>
        <v>0</v>
      </c>
    </row>
    <row r="225" spans="1:15" ht="15.75">
      <c r="A225" s="95" t="s">
        <v>605</v>
      </c>
      <c r="B225" s="64" t="s">
        <v>606</v>
      </c>
      <c r="C225" s="98" t="s">
        <v>1431</v>
      </c>
      <c r="D225" s="97"/>
      <c r="E225" s="71">
        <f t="shared" si="55"/>
        <v>0</v>
      </c>
      <c r="F225" s="71">
        <v>1147.69</v>
      </c>
      <c r="G225" s="72">
        <f t="shared" si="56"/>
        <v>0</v>
      </c>
      <c r="H225" s="73"/>
      <c r="I225" s="71">
        <v>0.5</v>
      </c>
      <c r="J225" s="165" t="s">
        <v>53</v>
      </c>
      <c r="K225" s="165"/>
      <c r="L225" s="68">
        <v>0.5</v>
      </c>
      <c r="M225" s="69">
        <f t="shared" si="57"/>
        <v>0</v>
      </c>
      <c r="N225">
        <f t="shared" si="58"/>
        <v>0</v>
      </c>
      <c r="O225">
        <f t="shared" si="59"/>
        <v>0</v>
      </c>
    </row>
    <row r="226" spans="1:15" ht="15">
      <c r="A226" s="95" t="s">
        <v>607</v>
      </c>
      <c r="B226" s="62" t="s">
        <v>608</v>
      </c>
      <c r="C226" s="96" t="s">
        <v>609</v>
      </c>
      <c r="D226" s="97"/>
      <c r="E226" s="71">
        <f t="shared" si="55"/>
        <v>0</v>
      </c>
      <c r="F226" s="65">
        <v>860.77</v>
      </c>
      <c r="G226" s="66">
        <f t="shared" si="56"/>
        <v>0</v>
      </c>
      <c r="H226" s="67"/>
      <c r="I226" s="65">
        <v>0.5</v>
      </c>
      <c r="J226" s="164" t="s">
        <v>53</v>
      </c>
      <c r="K226" s="164"/>
      <c r="L226" s="68">
        <v>0.5</v>
      </c>
      <c r="M226" s="69">
        <f t="shared" si="57"/>
        <v>0</v>
      </c>
      <c r="N226">
        <f t="shared" si="58"/>
        <v>0</v>
      </c>
      <c r="O226">
        <f t="shared" si="59"/>
        <v>0</v>
      </c>
    </row>
    <row r="227" spans="1:15" ht="15">
      <c r="A227" s="95" t="s">
        <v>610</v>
      </c>
      <c r="B227" s="62" t="s">
        <v>611</v>
      </c>
      <c r="C227" s="96" t="s">
        <v>612</v>
      </c>
      <c r="D227" s="97"/>
      <c r="E227" s="71">
        <f t="shared" si="55"/>
        <v>0</v>
      </c>
      <c r="F227" s="65">
        <v>727.21</v>
      </c>
      <c r="G227" s="66">
        <f t="shared" si="56"/>
        <v>0</v>
      </c>
      <c r="H227" s="67"/>
      <c r="I227" s="65">
        <v>0.5</v>
      </c>
      <c r="J227" s="164" t="s">
        <v>53</v>
      </c>
      <c r="K227" s="164"/>
      <c r="L227" s="68">
        <v>0.5</v>
      </c>
      <c r="M227" s="69">
        <f t="shared" si="57"/>
        <v>0</v>
      </c>
      <c r="N227">
        <f t="shared" si="58"/>
        <v>0</v>
      </c>
      <c r="O227">
        <f t="shared" si="59"/>
        <v>0</v>
      </c>
    </row>
    <row r="228" spans="1:15" ht="15">
      <c r="A228" s="95" t="s">
        <v>613</v>
      </c>
      <c r="B228" s="62" t="s">
        <v>614</v>
      </c>
      <c r="C228" s="96" t="s">
        <v>615</v>
      </c>
      <c r="D228" s="97"/>
      <c r="E228" s="71">
        <f t="shared" si="55"/>
        <v>0</v>
      </c>
      <c r="F228" s="65">
        <v>752.08</v>
      </c>
      <c r="G228" s="66">
        <f t="shared" si="56"/>
        <v>0</v>
      </c>
      <c r="H228" s="67"/>
      <c r="I228" s="65">
        <v>0.5</v>
      </c>
      <c r="J228" s="164" t="s">
        <v>53</v>
      </c>
      <c r="K228" s="164"/>
      <c r="L228" s="68">
        <v>0.5</v>
      </c>
      <c r="M228" s="69">
        <f t="shared" si="57"/>
        <v>0</v>
      </c>
      <c r="N228">
        <f t="shared" si="58"/>
        <v>0</v>
      </c>
      <c r="O228">
        <f t="shared" si="59"/>
        <v>0</v>
      </c>
    </row>
    <row r="229" spans="1:15" ht="15">
      <c r="A229" s="95" t="s">
        <v>616</v>
      </c>
      <c r="B229" s="62" t="s">
        <v>617</v>
      </c>
      <c r="C229" s="96" t="s">
        <v>615</v>
      </c>
      <c r="D229" s="97"/>
      <c r="E229" s="71">
        <f t="shared" si="55"/>
        <v>0</v>
      </c>
      <c r="F229" s="65">
        <v>1416.65</v>
      </c>
      <c r="G229" s="66">
        <f t="shared" si="56"/>
        <v>0</v>
      </c>
      <c r="H229" s="67"/>
      <c r="I229" s="65">
        <v>0.5</v>
      </c>
      <c r="J229" s="164" t="s">
        <v>53</v>
      </c>
      <c r="K229" s="164"/>
      <c r="L229" s="68">
        <v>0.5</v>
      </c>
      <c r="M229" s="69">
        <f t="shared" si="57"/>
        <v>0</v>
      </c>
      <c r="N229">
        <f t="shared" si="58"/>
        <v>0</v>
      </c>
      <c r="O229">
        <f t="shared" si="59"/>
        <v>0</v>
      </c>
    </row>
    <row r="230" spans="1:15" ht="15">
      <c r="A230" s="95" t="s">
        <v>618</v>
      </c>
      <c r="B230" s="62" t="s">
        <v>619</v>
      </c>
      <c r="C230" s="96" t="s">
        <v>620</v>
      </c>
      <c r="D230" s="97"/>
      <c r="E230" s="71">
        <f t="shared" si="55"/>
        <v>0</v>
      </c>
      <c r="F230" s="65">
        <v>895.77</v>
      </c>
      <c r="G230" s="66">
        <f t="shared" si="56"/>
        <v>0</v>
      </c>
      <c r="H230" s="67"/>
      <c r="I230" s="65">
        <v>0.5</v>
      </c>
      <c r="J230" s="164" t="s">
        <v>53</v>
      </c>
      <c r="K230" s="164"/>
      <c r="L230" s="68">
        <v>0.5</v>
      </c>
      <c r="M230" s="69">
        <f t="shared" si="57"/>
        <v>0</v>
      </c>
      <c r="N230">
        <f t="shared" si="58"/>
        <v>0</v>
      </c>
      <c r="O230">
        <f t="shared" si="59"/>
        <v>0</v>
      </c>
    </row>
    <row r="231" spans="1:15" ht="15.75">
      <c r="A231" s="95" t="s">
        <v>621</v>
      </c>
      <c r="B231" s="64" t="s">
        <v>622</v>
      </c>
      <c r="C231" s="98" t="s">
        <v>1432</v>
      </c>
      <c r="D231" s="97"/>
      <c r="E231" s="71">
        <f t="shared" si="55"/>
        <v>0</v>
      </c>
      <c r="F231" s="71">
        <v>772.81</v>
      </c>
      <c r="G231" s="72">
        <f t="shared" si="56"/>
        <v>0</v>
      </c>
      <c r="H231" s="73"/>
      <c r="I231" s="71">
        <v>0.5</v>
      </c>
      <c r="J231" s="165" t="s">
        <v>53</v>
      </c>
      <c r="K231" s="165"/>
      <c r="L231" s="68">
        <v>0.5</v>
      </c>
      <c r="M231" s="69">
        <f t="shared" si="57"/>
        <v>0</v>
      </c>
      <c r="N231">
        <f t="shared" si="58"/>
        <v>0</v>
      </c>
      <c r="O231">
        <f t="shared" si="59"/>
        <v>0</v>
      </c>
    </row>
    <row r="232" spans="1:15" ht="15">
      <c r="A232" s="95" t="s">
        <v>623</v>
      </c>
      <c r="B232" s="62" t="s">
        <v>624</v>
      </c>
      <c r="C232" s="96" t="s">
        <v>625</v>
      </c>
      <c r="D232" s="97"/>
      <c r="E232" s="71">
        <f t="shared" si="55"/>
        <v>0</v>
      </c>
      <c r="F232" s="65">
        <v>940.45</v>
      </c>
      <c r="G232" s="66">
        <f t="shared" si="56"/>
        <v>0</v>
      </c>
      <c r="H232" s="67"/>
      <c r="I232" s="65">
        <v>0.5</v>
      </c>
      <c r="J232" s="164" t="s">
        <v>53</v>
      </c>
      <c r="K232" s="164"/>
      <c r="L232" s="68">
        <v>0.5</v>
      </c>
      <c r="M232" s="69">
        <f t="shared" si="57"/>
        <v>0</v>
      </c>
      <c r="N232">
        <f t="shared" si="58"/>
        <v>0</v>
      </c>
      <c r="O232">
        <f t="shared" si="59"/>
        <v>0</v>
      </c>
    </row>
    <row r="233" spans="1:15" ht="30.75">
      <c r="A233" s="95" t="s">
        <v>626</v>
      </c>
      <c r="B233" s="64" t="s">
        <v>627</v>
      </c>
      <c r="C233" s="98" t="s">
        <v>1433</v>
      </c>
      <c r="D233" s="97"/>
      <c r="E233" s="71">
        <f t="shared" si="55"/>
        <v>0</v>
      </c>
      <c r="F233" s="71">
        <v>1401</v>
      </c>
      <c r="G233" s="72">
        <f t="shared" si="56"/>
        <v>0</v>
      </c>
      <c r="H233" s="73"/>
      <c r="I233" s="71">
        <v>0.5</v>
      </c>
      <c r="J233" s="165" t="s">
        <v>53</v>
      </c>
      <c r="K233" s="165"/>
      <c r="L233" s="68">
        <v>0.5</v>
      </c>
      <c r="M233" s="69">
        <f t="shared" si="57"/>
        <v>0</v>
      </c>
      <c r="N233">
        <f t="shared" si="58"/>
        <v>0</v>
      </c>
      <c r="O233">
        <f t="shared" si="59"/>
        <v>0</v>
      </c>
    </row>
    <row r="234" spans="1:15" ht="15">
      <c r="A234" s="95" t="s">
        <v>628</v>
      </c>
      <c r="B234" s="62" t="s">
        <v>629</v>
      </c>
      <c r="C234" s="96" t="s">
        <v>630</v>
      </c>
      <c r="D234" s="97"/>
      <c r="E234" s="71">
        <f t="shared" si="55"/>
        <v>0</v>
      </c>
      <c r="F234" s="65">
        <v>1227.83</v>
      </c>
      <c r="G234" s="66">
        <f t="shared" si="56"/>
        <v>0</v>
      </c>
      <c r="H234" s="67"/>
      <c r="I234" s="65">
        <v>0.5</v>
      </c>
      <c r="J234" s="164" t="s">
        <v>53</v>
      </c>
      <c r="K234" s="164"/>
      <c r="L234" s="68">
        <v>0.5</v>
      </c>
      <c r="M234" s="69">
        <f t="shared" si="57"/>
        <v>0</v>
      </c>
      <c r="N234">
        <f t="shared" si="58"/>
        <v>0</v>
      </c>
      <c r="O234">
        <f t="shared" si="59"/>
        <v>0</v>
      </c>
    </row>
    <row r="235" spans="1:15" ht="15.75">
      <c r="A235" s="95" t="s">
        <v>631</v>
      </c>
      <c r="B235" s="64" t="s">
        <v>632</v>
      </c>
      <c r="C235" s="98" t="s">
        <v>1434</v>
      </c>
      <c r="D235" s="97"/>
      <c r="E235" s="71">
        <f t="shared" si="55"/>
        <v>0</v>
      </c>
      <c r="F235" s="71">
        <v>772.81</v>
      </c>
      <c r="G235" s="72">
        <f t="shared" si="56"/>
        <v>0</v>
      </c>
      <c r="H235" s="73"/>
      <c r="I235" s="71">
        <v>0.5</v>
      </c>
      <c r="J235" s="165" t="s">
        <v>53</v>
      </c>
      <c r="K235" s="165"/>
      <c r="L235" s="68">
        <v>0.5</v>
      </c>
      <c r="M235" s="69">
        <f t="shared" si="57"/>
        <v>0</v>
      </c>
      <c r="N235">
        <f t="shared" si="58"/>
        <v>0</v>
      </c>
      <c r="O235">
        <f t="shared" si="59"/>
        <v>0</v>
      </c>
    </row>
    <row r="236" spans="1:15" ht="15">
      <c r="A236" s="95" t="s">
        <v>633</v>
      </c>
      <c r="B236" s="62" t="s">
        <v>634</v>
      </c>
      <c r="C236" s="96" t="s">
        <v>635</v>
      </c>
      <c r="D236" s="97"/>
      <c r="E236" s="71">
        <f t="shared" si="55"/>
        <v>0</v>
      </c>
      <c r="F236" s="65">
        <v>1076.77</v>
      </c>
      <c r="G236" s="66">
        <f t="shared" si="56"/>
        <v>0</v>
      </c>
      <c r="H236" s="67"/>
      <c r="I236" s="65">
        <v>0.5</v>
      </c>
      <c r="J236" s="164" t="s">
        <v>53</v>
      </c>
      <c r="K236" s="164"/>
      <c r="L236" s="68">
        <v>0.5</v>
      </c>
      <c r="M236" s="69">
        <f t="shared" si="57"/>
        <v>0</v>
      </c>
      <c r="N236">
        <f t="shared" si="58"/>
        <v>0</v>
      </c>
      <c r="O236">
        <f t="shared" si="59"/>
        <v>0</v>
      </c>
    </row>
    <row r="237" spans="1:15" ht="15">
      <c r="A237" s="95" t="s">
        <v>636</v>
      </c>
      <c r="B237" s="62" t="s">
        <v>637</v>
      </c>
      <c r="C237" s="96" t="s">
        <v>638</v>
      </c>
      <c r="D237" s="97"/>
      <c r="E237" s="71">
        <f t="shared" si="55"/>
        <v>0</v>
      </c>
      <c r="F237" s="65">
        <v>966.24</v>
      </c>
      <c r="G237" s="66">
        <f t="shared" si="56"/>
        <v>0</v>
      </c>
      <c r="H237" s="67"/>
      <c r="I237" s="65">
        <v>0.5</v>
      </c>
      <c r="J237" s="164" t="s">
        <v>53</v>
      </c>
      <c r="K237" s="164"/>
      <c r="L237" s="68">
        <v>0.5</v>
      </c>
      <c r="M237" s="69">
        <f t="shared" si="57"/>
        <v>0</v>
      </c>
      <c r="N237">
        <f t="shared" si="58"/>
        <v>0</v>
      </c>
      <c r="O237">
        <f t="shared" si="59"/>
        <v>0</v>
      </c>
    </row>
    <row r="238" spans="1:15" ht="15">
      <c r="A238" s="95" t="s">
        <v>639</v>
      </c>
      <c r="B238" s="62" t="s">
        <v>640</v>
      </c>
      <c r="C238" s="96" t="s">
        <v>638</v>
      </c>
      <c r="D238" s="97"/>
      <c r="E238" s="71">
        <f t="shared" si="55"/>
        <v>0</v>
      </c>
      <c r="F238" s="65">
        <v>1426.33</v>
      </c>
      <c r="G238" s="66">
        <f t="shared" si="56"/>
        <v>0</v>
      </c>
      <c r="H238" s="67"/>
      <c r="I238" s="65">
        <v>0.5</v>
      </c>
      <c r="J238" s="164" t="s">
        <v>53</v>
      </c>
      <c r="K238" s="164"/>
      <c r="L238" s="68">
        <v>0.5</v>
      </c>
      <c r="M238" s="69">
        <f t="shared" si="57"/>
        <v>0</v>
      </c>
      <c r="N238">
        <f t="shared" si="58"/>
        <v>0</v>
      </c>
      <c r="O238">
        <f t="shared" si="59"/>
        <v>0</v>
      </c>
    </row>
    <row r="239" spans="1:15" ht="15.75">
      <c r="A239" s="95" t="s">
        <v>641</v>
      </c>
      <c r="B239" s="64" t="s">
        <v>642</v>
      </c>
      <c r="C239" s="98" t="s">
        <v>1435</v>
      </c>
      <c r="D239" s="97"/>
      <c r="E239" s="71">
        <f t="shared" si="55"/>
        <v>0</v>
      </c>
      <c r="F239" s="71">
        <v>772.81</v>
      </c>
      <c r="G239" s="72">
        <f t="shared" si="56"/>
        <v>0</v>
      </c>
      <c r="H239" s="73"/>
      <c r="I239" s="71">
        <v>0.5</v>
      </c>
      <c r="J239" s="165" t="s">
        <v>53</v>
      </c>
      <c r="K239" s="165"/>
      <c r="L239" s="68">
        <v>0.5</v>
      </c>
      <c r="M239" s="69">
        <f t="shared" si="57"/>
        <v>0</v>
      </c>
      <c r="N239">
        <f t="shared" si="58"/>
        <v>0</v>
      </c>
      <c r="O239">
        <f t="shared" si="59"/>
        <v>0</v>
      </c>
    </row>
    <row r="240" spans="1:15" ht="15">
      <c r="A240" s="95" t="s">
        <v>643</v>
      </c>
      <c r="B240" s="62" t="s">
        <v>644</v>
      </c>
      <c r="C240" s="96" t="s">
        <v>645</v>
      </c>
      <c r="D240" s="97"/>
      <c r="E240" s="71">
        <f t="shared" si="55"/>
        <v>0</v>
      </c>
      <c r="F240" s="65">
        <v>756.69</v>
      </c>
      <c r="G240" s="66">
        <f t="shared" si="56"/>
        <v>0</v>
      </c>
      <c r="H240" s="67"/>
      <c r="I240" s="65">
        <v>0.5</v>
      </c>
      <c r="J240" s="164" t="s">
        <v>53</v>
      </c>
      <c r="K240" s="164"/>
      <c r="L240" s="68">
        <v>0.5</v>
      </c>
      <c r="M240" s="69">
        <f t="shared" si="57"/>
        <v>0</v>
      </c>
      <c r="N240">
        <f t="shared" si="58"/>
        <v>0</v>
      </c>
      <c r="O240">
        <f t="shared" si="59"/>
        <v>0</v>
      </c>
    </row>
    <row r="241" spans="1:15" ht="15">
      <c r="A241" s="95" t="s">
        <v>646</v>
      </c>
      <c r="B241" s="62" t="s">
        <v>647</v>
      </c>
      <c r="C241" s="96" t="s">
        <v>648</v>
      </c>
      <c r="D241" s="97"/>
      <c r="E241" s="71">
        <f t="shared" si="55"/>
        <v>0</v>
      </c>
      <c r="F241" s="65">
        <v>776.49</v>
      </c>
      <c r="G241" s="66">
        <f t="shared" si="56"/>
        <v>0</v>
      </c>
      <c r="H241" s="67"/>
      <c r="I241" s="65">
        <v>0.5</v>
      </c>
      <c r="J241" s="164" t="s">
        <v>53</v>
      </c>
      <c r="K241" s="164"/>
      <c r="L241" s="68">
        <v>0.5</v>
      </c>
      <c r="M241" s="69">
        <f t="shared" si="57"/>
        <v>0</v>
      </c>
      <c r="N241">
        <f t="shared" si="58"/>
        <v>0</v>
      </c>
      <c r="O241">
        <f t="shared" si="59"/>
        <v>0</v>
      </c>
    </row>
    <row r="242" spans="1:15" ht="15">
      <c r="A242" s="95" t="s">
        <v>649</v>
      </c>
      <c r="B242" s="62" t="s">
        <v>650</v>
      </c>
      <c r="C242" s="96" t="s">
        <v>648</v>
      </c>
      <c r="D242" s="97"/>
      <c r="E242" s="71">
        <f t="shared" si="55"/>
        <v>0</v>
      </c>
      <c r="F242" s="65">
        <v>1370.14</v>
      </c>
      <c r="G242" s="66">
        <f t="shared" si="56"/>
        <v>0</v>
      </c>
      <c r="H242" s="67"/>
      <c r="I242" s="65">
        <v>0.5</v>
      </c>
      <c r="J242" s="164" t="s">
        <v>53</v>
      </c>
      <c r="K242" s="164"/>
      <c r="L242" s="68">
        <v>0.5</v>
      </c>
      <c r="M242" s="69">
        <f t="shared" si="57"/>
        <v>0</v>
      </c>
      <c r="N242">
        <f t="shared" si="58"/>
        <v>0</v>
      </c>
      <c r="O242">
        <f t="shared" si="59"/>
        <v>0</v>
      </c>
    </row>
    <row r="243" spans="1:15" ht="15">
      <c r="A243" s="95" t="s">
        <v>651</v>
      </c>
      <c r="B243" s="62" t="s">
        <v>652</v>
      </c>
      <c r="C243" s="96" t="s">
        <v>648</v>
      </c>
      <c r="D243" s="97"/>
      <c r="E243" s="71">
        <f t="shared" si="55"/>
        <v>0</v>
      </c>
      <c r="F243" s="65">
        <v>1190.98</v>
      </c>
      <c r="G243" s="66">
        <f t="shared" si="56"/>
        <v>0</v>
      </c>
      <c r="H243" s="67"/>
      <c r="I243" s="65">
        <v>0.5</v>
      </c>
      <c r="J243" s="164" t="s">
        <v>53</v>
      </c>
      <c r="K243" s="164"/>
      <c r="L243" s="68">
        <v>0.5</v>
      </c>
      <c r="M243" s="69">
        <f t="shared" si="57"/>
        <v>0</v>
      </c>
      <c r="N243">
        <f t="shared" si="58"/>
        <v>0</v>
      </c>
      <c r="O243">
        <f t="shared" si="59"/>
        <v>0</v>
      </c>
    </row>
    <row r="244" spans="1:15" ht="15">
      <c r="A244" s="95" t="s">
        <v>653</v>
      </c>
      <c r="B244" s="62" t="s">
        <v>654</v>
      </c>
      <c r="C244" s="96" t="s">
        <v>655</v>
      </c>
      <c r="D244" s="97"/>
      <c r="E244" s="71">
        <f t="shared" si="55"/>
        <v>0</v>
      </c>
      <c r="F244" s="65">
        <v>823.01</v>
      </c>
      <c r="G244" s="66">
        <f t="shared" si="56"/>
        <v>0</v>
      </c>
      <c r="H244" s="67"/>
      <c r="I244" s="65">
        <v>0.5</v>
      </c>
      <c r="J244" s="164" t="s">
        <v>53</v>
      </c>
      <c r="K244" s="164"/>
      <c r="L244" s="68">
        <v>0.5</v>
      </c>
      <c r="M244" s="69">
        <f t="shared" si="57"/>
        <v>0</v>
      </c>
      <c r="N244">
        <f t="shared" si="58"/>
        <v>0</v>
      </c>
      <c r="O244">
        <f t="shared" si="59"/>
        <v>0</v>
      </c>
    </row>
    <row r="245" spans="1:15" ht="15">
      <c r="A245" s="95" t="s">
        <v>656</v>
      </c>
      <c r="B245" s="62" t="s">
        <v>657</v>
      </c>
      <c r="C245" s="96" t="s">
        <v>658</v>
      </c>
      <c r="D245" s="97"/>
      <c r="E245" s="71">
        <f t="shared" si="55"/>
        <v>0</v>
      </c>
      <c r="F245" s="65">
        <v>1025.6500000000001</v>
      </c>
      <c r="G245" s="66">
        <f t="shared" si="56"/>
        <v>0</v>
      </c>
      <c r="H245" s="67"/>
      <c r="I245" s="65">
        <v>0.5</v>
      </c>
      <c r="J245" s="164" t="s">
        <v>53</v>
      </c>
      <c r="K245" s="164"/>
      <c r="L245" s="68">
        <v>0.5</v>
      </c>
      <c r="M245" s="69">
        <f t="shared" si="57"/>
        <v>0</v>
      </c>
      <c r="N245">
        <f t="shared" si="58"/>
        <v>0</v>
      </c>
      <c r="O245">
        <f t="shared" si="59"/>
        <v>0</v>
      </c>
    </row>
    <row r="246" spans="1:15" ht="15">
      <c r="A246" s="95" t="s">
        <v>659</v>
      </c>
      <c r="B246" s="62" t="s">
        <v>660</v>
      </c>
      <c r="C246" s="96" t="s">
        <v>661</v>
      </c>
      <c r="D246" s="97"/>
      <c r="E246" s="71">
        <f t="shared" si="55"/>
        <v>0</v>
      </c>
      <c r="F246" s="65">
        <v>821.16</v>
      </c>
      <c r="G246" s="66">
        <f t="shared" si="56"/>
        <v>0</v>
      </c>
      <c r="H246" s="67"/>
      <c r="I246" s="65">
        <v>0.5</v>
      </c>
      <c r="J246" s="164" t="s">
        <v>53</v>
      </c>
      <c r="K246" s="164"/>
      <c r="L246" s="68">
        <v>0.5</v>
      </c>
      <c r="M246" s="69">
        <f t="shared" si="57"/>
        <v>0</v>
      </c>
      <c r="N246">
        <f t="shared" si="58"/>
        <v>0</v>
      </c>
      <c r="O246">
        <f t="shared" si="59"/>
        <v>0</v>
      </c>
    </row>
    <row r="247" spans="1:15" ht="15">
      <c r="A247" s="95" t="s">
        <v>662</v>
      </c>
      <c r="B247" s="62" t="s">
        <v>663</v>
      </c>
      <c r="C247" s="96" t="s">
        <v>661</v>
      </c>
      <c r="D247" s="97"/>
      <c r="E247" s="71">
        <f t="shared" si="55"/>
        <v>0</v>
      </c>
      <c r="F247" s="65">
        <v>1149.54</v>
      </c>
      <c r="G247" s="66">
        <f t="shared" si="56"/>
        <v>0</v>
      </c>
      <c r="H247" s="67"/>
      <c r="I247" s="65">
        <v>0.5</v>
      </c>
      <c r="J247" s="164" t="s">
        <v>53</v>
      </c>
      <c r="K247" s="164"/>
      <c r="L247" s="68">
        <v>0.5</v>
      </c>
      <c r="M247" s="69">
        <f t="shared" si="57"/>
        <v>0</v>
      </c>
      <c r="N247">
        <f t="shared" si="58"/>
        <v>0</v>
      </c>
      <c r="O247">
        <f t="shared" si="59"/>
        <v>0</v>
      </c>
    </row>
    <row r="248" spans="1:15" ht="15">
      <c r="A248" s="95" t="s">
        <v>664</v>
      </c>
      <c r="B248" s="62" t="s">
        <v>665</v>
      </c>
      <c r="C248" s="96" t="s">
        <v>666</v>
      </c>
      <c r="D248" s="97"/>
      <c r="E248" s="71">
        <f t="shared" si="55"/>
        <v>0</v>
      </c>
      <c r="F248" s="65">
        <v>810.11</v>
      </c>
      <c r="G248" s="66">
        <f t="shared" si="56"/>
        <v>0</v>
      </c>
      <c r="H248" s="67"/>
      <c r="I248" s="65">
        <v>0.5</v>
      </c>
      <c r="J248" s="164" t="s">
        <v>53</v>
      </c>
      <c r="K248" s="164"/>
      <c r="L248" s="68">
        <v>0.5</v>
      </c>
      <c r="M248" s="69">
        <f t="shared" si="57"/>
        <v>0</v>
      </c>
      <c r="N248">
        <f t="shared" si="58"/>
        <v>0</v>
      </c>
      <c r="O248">
        <f t="shared" si="59"/>
        <v>0</v>
      </c>
    </row>
    <row r="249" spans="1:15" ht="15">
      <c r="A249" s="95" t="s">
        <v>667</v>
      </c>
      <c r="B249" s="62" t="s">
        <v>668</v>
      </c>
      <c r="C249" s="96" t="s">
        <v>669</v>
      </c>
      <c r="D249" s="97"/>
      <c r="E249" s="71">
        <f t="shared" si="55"/>
        <v>0</v>
      </c>
      <c r="F249" s="65">
        <v>789.85</v>
      </c>
      <c r="G249" s="66">
        <f t="shared" si="56"/>
        <v>0</v>
      </c>
      <c r="H249" s="67"/>
      <c r="I249" s="65">
        <v>0.5</v>
      </c>
      <c r="J249" s="164" t="s">
        <v>53</v>
      </c>
      <c r="K249" s="164"/>
      <c r="L249" s="68">
        <v>0.5</v>
      </c>
      <c r="M249" s="69">
        <f t="shared" si="57"/>
        <v>0</v>
      </c>
      <c r="N249">
        <f t="shared" si="58"/>
        <v>0</v>
      </c>
      <c r="O249">
        <f t="shared" si="59"/>
        <v>0</v>
      </c>
    </row>
    <row r="250" spans="1:15" ht="15">
      <c r="A250" s="95" t="s">
        <v>670</v>
      </c>
      <c r="B250" s="62" t="s">
        <v>671</v>
      </c>
      <c r="C250" s="96" t="s">
        <v>669</v>
      </c>
      <c r="D250" s="97"/>
      <c r="E250" s="71">
        <f t="shared" ref="E250:E281" si="60">D250*L250</f>
        <v>0</v>
      </c>
      <c r="F250" s="65">
        <v>1480.67</v>
      </c>
      <c r="G250" s="66">
        <f t="shared" ref="G250:G281" si="61">D250*F250</f>
        <v>0</v>
      </c>
      <c r="H250" s="67"/>
      <c r="I250" s="65">
        <v>0.5</v>
      </c>
      <c r="J250" s="164" t="s">
        <v>53</v>
      </c>
      <c r="K250" s="164"/>
      <c r="L250" s="68">
        <v>0.5</v>
      </c>
      <c r="M250" s="69">
        <f t="shared" ref="M250:M281" si="62">E250/L250</f>
        <v>0</v>
      </c>
      <c r="N250">
        <f t="shared" ref="N250:N281" si="63">INT(M250)</f>
        <v>0</v>
      </c>
      <c r="O250">
        <f t="shared" ref="O250:O281" si="64">M250-N250</f>
        <v>0</v>
      </c>
    </row>
    <row r="251" spans="1:15" ht="15">
      <c r="A251" s="95" t="s">
        <v>672</v>
      </c>
      <c r="B251" s="62" t="s">
        <v>673</v>
      </c>
      <c r="C251" s="96" t="s">
        <v>674</v>
      </c>
      <c r="D251" s="97"/>
      <c r="E251" s="71">
        <f t="shared" si="60"/>
        <v>0</v>
      </c>
      <c r="F251" s="65">
        <v>788.92</v>
      </c>
      <c r="G251" s="66">
        <f t="shared" si="61"/>
        <v>0</v>
      </c>
      <c r="H251" s="67"/>
      <c r="I251" s="65">
        <v>0.5</v>
      </c>
      <c r="J251" s="164" t="s">
        <v>53</v>
      </c>
      <c r="K251" s="164"/>
      <c r="L251" s="68">
        <v>0.5</v>
      </c>
      <c r="M251" s="69">
        <f t="shared" si="62"/>
        <v>0</v>
      </c>
      <c r="N251">
        <f t="shared" si="63"/>
        <v>0</v>
      </c>
      <c r="O251">
        <f t="shared" si="64"/>
        <v>0</v>
      </c>
    </row>
    <row r="252" spans="1:15" ht="15">
      <c r="A252" s="95" t="s">
        <v>675</v>
      </c>
      <c r="B252" s="62" t="s">
        <v>676</v>
      </c>
      <c r="C252" s="96" t="s">
        <v>677</v>
      </c>
      <c r="D252" s="97"/>
      <c r="E252" s="71">
        <f t="shared" si="60"/>
        <v>0</v>
      </c>
      <c r="F252" s="65">
        <v>862.15</v>
      </c>
      <c r="G252" s="66">
        <f t="shared" si="61"/>
        <v>0</v>
      </c>
      <c r="H252" s="67"/>
      <c r="I252" s="65">
        <v>0.5</v>
      </c>
      <c r="J252" s="164" t="s">
        <v>53</v>
      </c>
      <c r="K252" s="164"/>
      <c r="L252" s="68">
        <v>0.5</v>
      </c>
      <c r="M252" s="69">
        <f t="shared" si="62"/>
        <v>0</v>
      </c>
      <c r="N252">
        <f t="shared" si="63"/>
        <v>0</v>
      </c>
      <c r="O252">
        <f t="shared" si="64"/>
        <v>0</v>
      </c>
    </row>
    <row r="253" spans="1:15" ht="15">
      <c r="A253" s="95" t="s">
        <v>678</v>
      </c>
      <c r="B253" s="62" t="s">
        <v>679</v>
      </c>
      <c r="C253" s="96" t="s">
        <v>677</v>
      </c>
      <c r="D253" s="97"/>
      <c r="E253" s="71">
        <f t="shared" si="60"/>
        <v>0</v>
      </c>
      <c r="F253" s="65">
        <v>1134.3399999999999</v>
      </c>
      <c r="G253" s="66">
        <f t="shared" si="61"/>
        <v>0</v>
      </c>
      <c r="H253" s="67"/>
      <c r="I253" s="65">
        <v>0.5</v>
      </c>
      <c r="J253" s="164" t="s">
        <v>53</v>
      </c>
      <c r="K253" s="164"/>
      <c r="L253" s="68">
        <v>0.5</v>
      </c>
      <c r="M253" s="69">
        <f t="shared" si="62"/>
        <v>0</v>
      </c>
      <c r="N253">
        <f t="shared" si="63"/>
        <v>0</v>
      </c>
      <c r="O253">
        <f t="shared" si="64"/>
        <v>0</v>
      </c>
    </row>
    <row r="254" spans="1:15" ht="15">
      <c r="A254" s="95" t="s">
        <v>680</v>
      </c>
      <c r="B254" s="62" t="s">
        <v>681</v>
      </c>
      <c r="C254" s="96" t="s">
        <v>682</v>
      </c>
      <c r="D254" s="97"/>
      <c r="E254" s="71">
        <f t="shared" si="60"/>
        <v>0</v>
      </c>
      <c r="F254" s="65">
        <v>966.24</v>
      </c>
      <c r="G254" s="66">
        <f t="shared" si="61"/>
        <v>0</v>
      </c>
      <c r="H254" s="67"/>
      <c r="I254" s="65">
        <v>0.5</v>
      </c>
      <c r="J254" s="164" t="s">
        <v>53</v>
      </c>
      <c r="K254" s="164"/>
      <c r="L254" s="68">
        <v>0.5</v>
      </c>
      <c r="M254" s="69">
        <f t="shared" si="62"/>
        <v>0</v>
      </c>
      <c r="N254">
        <f t="shared" si="63"/>
        <v>0</v>
      </c>
      <c r="O254">
        <f t="shared" si="64"/>
        <v>0</v>
      </c>
    </row>
    <row r="255" spans="1:15" ht="15">
      <c r="A255" s="95" t="s">
        <v>683</v>
      </c>
      <c r="B255" s="62" t="s">
        <v>684</v>
      </c>
      <c r="C255" s="96" t="s">
        <v>685</v>
      </c>
      <c r="D255" s="97"/>
      <c r="E255" s="71">
        <f t="shared" si="60"/>
        <v>0</v>
      </c>
      <c r="F255" s="65">
        <v>884.26</v>
      </c>
      <c r="G255" s="66">
        <f t="shared" si="61"/>
        <v>0</v>
      </c>
      <c r="H255" s="67"/>
      <c r="I255" s="65">
        <v>0.5</v>
      </c>
      <c r="J255" s="164" t="s">
        <v>53</v>
      </c>
      <c r="K255" s="164"/>
      <c r="L255" s="68">
        <v>0.5</v>
      </c>
      <c r="M255" s="69">
        <f t="shared" si="62"/>
        <v>0</v>
      </c>
      <c r="N255">
        <f t="shared" si="63"/>
        <v>0</v>
      </c>
      <c r="O255">
        <f t="shared" si="64"/>
        <v>0</v>
      </c>
    </row>
    <row r="256" spans="1:15" ht="15">
      <c r="A256" s="95" t="s">
        <v>686</v>
      </c>
      <c r="B256" s="62" t="s">
        <v>687</v>
      </c>
      <c r="C256" s="96" t="s">
        <v>688</v>
      </c>
      <c r="D256" s="97"/>
      <c r="E256" s="71">
        <f t="shared" si="60"/>
        <v>0</v>
      </c>
      <c r="F256" s="65">
        <v>900.84</v>
      </c>
      <c r="G256" s="66">
        <f t="shared" si="61"/>
        <v>0</v>
      </c>
      <c r="H256" s="67"/>
      <c r="I256" s="65">
        <v>0.5</v>
      </c>
      <c r="J256" s="164" t="s">
        <v>53</v>
      </c>
      <c r="K256" s="164"/>
      <c r="L256" s="68">
        <v>0.5</v>
      </c>
      <c r="M256" s="69">
        <f t="shared" si="62"/>
        <v>0</v>
      </c>
      <c r="N256">
        <f t="shared" si="63"/>
        <v>0</v>
      </c>
      <c r="O256">
        <f t="shared" si="64"/>
        <v>0</v>
      </c>
    </row>
    <row r="257" spans="1:15" ht="15">
      <c r="A257" s="95" t="s">
        <v>689</v>
      </c>
      <c r="B257" s="62" t="s">
        <v>690</v>
      </c>
      <c r="C257" s="96" t="s">
        <v>691</v>
      </c>
      <c r="D257" s="97"/>
      <c r="E257" s="71">
        <f t="shared" si="60"/>
        <v>0</v>
      </c>
      <c r="F257" s="65">
        <v>859.39</v>
      </c>
      <c r="G257" s="66">
        <f t="shared" si="61"/>
        <v>0</v>
      </c>
      <c r="H257" s="67"/>
      <c r="I257" s="65">
        <v>0.5</v>
      </c>
      <c r="J257" s="164" t="s">
        <v>53</v>
      </c>
      <c r="K257" s="164"/>
      <c r="L257" s="68">
        <v>0.5</v>
      </c>
      <c r="M257" s="69">
        <f t="shared" si="62"/>
        <v>0</v>
      </c>
      <c r="N257">
        <f t="shared" si="63"/>
        <v>0</v>
      </c>
      <c r="O257">
        <f t="shared" si="64"/>
        <v>0</v>
      </c>
    </row>
    <row r="258" spans="1:15" ht="15">
      <c r="A258" s="95" t="s">
        <v>692</v>
      </c>
      <c r="B258" s="62" t="s">
        <v>693</v>
      </c>
      <c r="C258" s="96" t="s">
        <v>694</v>
      </c>
      <c r="D258" s="97"/>
      <c r="E258" s="71">
        <f t="shared" si="60"/>
        <v>0</v>
      </c>
      <c r="F258" s="65">
        <v>881.96</v>
      </c>
      <c r="G258" s="66">
        <f t="shared" si="61"/>
        <v>0</v>
      </c>
      <c r="H258" s="67"/>
      <c r="I258" s="65">
        <v>0.5</v>
      </c>
      <c r="J258" s="164" t="s">
        <v>53</v>
      </c>
      <c r="K258" s="164"/>
      <c r="L258" s="68">
        <v>0.5</v>
      </c>
      <c r="M258" s="69">
        <f t="shared" si="62"/>
        <v>0</v>
      </c>
      <c r="N258">
        <f t="shared" si="63"/>
        <v>0</v>
      </c>
      <c r="O258">
        <f t="shared" si="64"/>
        <v>0</v>
      </c>
    </row>
    <row r="259" spans="1:15" ht="15">
      <c r="A259" s="95" t="s">
        <v>695</v>
      </c>
      <c r="B259" s="62" t="s">
        <v>696</v>
      </c>
      <c r="C259" s="96" t="s">
        <v>697</v>
      </c>
      <c r="D259" s="97"/>
      <c r="E259" s="71">
        <f t="shared" si="60"/>
        <v>0</v>
      </c>
      <c r="F259" s="65">
        <v>923.41</v>
      </c>
      <c r="G259" s="66">
        <f t="shared" si="61"/>
        <v>0</v>
      </c>
      <c r="H259" s="67"/>
      <c r="I259" s="65">
        <v>0.5</v>
      </c>
      <c r="J259" s="164" t="s">
        <v>53</v>
      </c>
      <c r="K259" s="164"/>
      <c r="L259" s="68">
        <v>0.5</v>
      </c>
      <c r="M259" s="69">
        <f t="shared" si="62"/>
        <v>0</v>
      </c>
      <c r="N259">
        <f t="shared" si="63"/>
        <v>0</v>
      </c>
      <c r="O259">
        <f t="shared" si="64"/>
        <v>0</v>
      </c>
    </row>
    <row r="260" spans="1:15" ht="15">
      <c r="A260" s="95" t="s">
        <v>698</v>
      </c>
      <c r="B260" s="62" t="s">
        <v>699</v>
      </c>
      <c r="C260" s="96" t="s">
        <v>700</v>
      </c>
      <c r="D260" s="97"/>
      <c r="E260" s="71">
        <f t="shared" si="60"/>
        <v>0</v>
      </c>
      <c r="F260" s="65">
        <v>1066.6400000000001</v>
      </c>
      <c r="G260" s="66">
        <f t="shared" si="61"/>
        <v>0</v>
      </c>
      <c r="H260" s="67"/>
      <c r="I260" s="65">
        <v>0.5</v>
      </c>
      <c r="J260" s="164" t="s">
        <v>53</v>
      </c>
      <c r="K260" s="164"/>
      <c r="L260" s="68">
        <v>0.5</v>
      </c>
      <c r="M260" s="69">
        <f t="shared" si="62"/>
        <v>0</v>
      </c>
      <c r="N260">
        <f t="shared" si="63"/>
        <v>0</v>
      </c>
      <c r="O260">
        <f t="shared" si="64"/>
        <v>0</v>
      </c>
    </row>
    <row r="261" spans="1:15" ht="15.75">
      <c r="A261" s="95" t="s">
        <v>701</v>
      </c>
      <c r="B261" s="64" t="s">
        <v>702</v>
      </c>
      <c r="C261" s="98" t="s">
        <v>1436</v>
      </c>
      <c r="D261" s="97"/>
      <c r="E261" s="71">
        <f t="shared" si="60"/>
        <v>0</v>
      </c>
      <c r="F261" s="71">
        <v>966.24</v>
      </c>
      <c r="G261" s="72">
        <f t="shared" si="61"/>
        <v>0</v>
      </c>
      <c r="H261" s="73"/>
      <c r="I261" s="71">
        <v>0.5</v>
      </c>
      <c r="J261" s="165" t="s">
        <v>53</v>
      </c>
      <c r="K261" s="165"/>
      <c r="L261" s="68">
        <v>0.5</v>
      </c>
      <c r="M261" s="69">
        <f t="shared" si="62"/>
        <v>0</v>
      </c>
      <c r="N261">
        <f t="shared" si="63"/>
        <v>0</v>
      </c>
      <c r="O261">
        <f t="shared" si="64"/>
        <v>0</v>
      </c>
    </row>
    <row r="262" spans="1:15" ht="15.75">
      <c r="A262" s="95" t="s">
        <v>703</v>
      </c>
      <c r="B262" s="64" t="s">
        <v>704</v>
      </c>
      <c r="C262" s="98" t="s">
        <v>1437</v>
      </c>
      <c r="D262" s="97"/>
      <c r="E262" s="71">
        <f t="shared" si="60"/>
        <v>0</v>
      </c>
      <c r="F262" s="71">
        <v>700.5</v>
      </c>
      <c r="G262" s="72">
        <f t="shared" si="61"/>
        <v>0</v>
      </c>
      <c r="H262" s="73"/>
      <c r="I262" s="71">
        <v>0.5</v>
      </c>
      <c r="J262" s="165" t="s">
        <v>53</v>
      </c>
      <c r="K262" s="165"/>
      <c r="L262" s="68">
        <v>0.5</v>
      </c>
      <c r="M262" s="69">
        <f t="shared" si="62"/>
        <v>0</v>
      </c>
      <c r="N262">
        <f t="shared" si="63"/>
        <v>0</v>
      </c>
      <c r="O262">
        <f t="shared" si="64"/>
        <v>0</v>
      </c>
    </row>
    <row r="263" spans="1:15" ht="15.75">
      <c r="A263" s="95" t="s">
        <v>705</v>
      </c>
      <c r="B263" s="64" t="s">
        <v>706</v>
      </c>
      <c r="C263" s="98" t="s">
        <v>1438</v>
      </c>
      <c r="D263" s="97"/>
      <c r="E263" s="71">
        <f t="shared" si="60"/>
        <v>0</v>
      </c>
      <c r="F263" s="71">
        <v>1460.87</v>
      </c>
      <c r="G263" s="72">
        <f t="shared" si="61"/>
        <v>0</v>
      </c>
      <c r="H263" s="73"/>
      <c r="I263" s="71">
        <v>0.5</v>
      </c>
      <c r="J263" s="165" t="s">
        <v>53</v>
      </c>
      <c r="K263" s="165"/>
      <c r="L263" s="68">
        <v>0.5</v>
      </c>
      <c r="M263" s="69">
        <f t="shared" si="62"/>
        <v>0</v>
      </c>
      <c r="N263">
        <f t="shared" si="63"/>
        <v>0</v>
      </c>
      <c r="O263">
        <f t="shared" si="64"/>
        <v>0</v>
      </c>
    </row>
    <row r="264" spans="1:15" ht="15.75">
      <c r="A264" s="95" t="s">
        <v>707</v>
      </c>
      <c r="B264" s="64" t="s">
        <v>708</v>
      </c>
      <c r="C264" s="98" t="s">
        <v>1439</v>
      </c>
      <c r="D264" s="97"/>
      <c r="E264" s="71">
        <f t="shared" si="60"/>
        <v>0</v>
      </c>
      <c r="F264" s="71">
        <v>821.16</v>
      </c>
      <c r="G264" s="72">
        <f t="shared" si="61"/>
        <v>0</v>
      </c>
      <c r="H264" s="73"/>
      <c r="I264" s="71">
        <v>0.5</v>
      </c>
      <c r="J264" s="165" t="s">
        <v>53</v>
      </c>
      <c r="K264" s="165"/>
      <c r="L264" s="68">
        <v>0.5</v>
      </c>
      <c r="M264" s="69">
        <f t="shared" si="62"/>
        <v>0</v>
      </c>
      <c r="N264">
        <f t="shared" si="63"/>
        <v>0</v>
      </c>
      <c r="O264">
        <f t="shared" si="64"/>
        <v>0</v>
      </c>
    </row>
    <row r="265" spans="1:15" ht="15">
      <c r="A265" s="95" t="s">
        <v>709</v>
      </c>
      <c r="B265" s="62" t="s">
        <v>710</v>
      </c>
      <c r="C265" s="96" t="s">
        <v>711</v>
      </c>
      <c r="D265" s="97"/>
      <c r="E265" s="71">
        <f t="shared" si="60"/>
        <v>0</v>
      </c>
      <c r="F265" s="65">
        <v>640.63</v>
      </c>
      <c r="G265" s="66">
        <f t="shared" si="61"/>
        <v>0</v>
      </c>
      <c r="H265" s="67"/>
      <c r="I265" s="65">
        <v>0.5</v>
      </c>
      <c r="J265" s="164" t="s">
        <v>53</v>
      </c>
      <c r="K265" s="164"/>
      <c r="L265" s="68">
        <v>0.5</v>
      </c>
      <c r="M265" s="69">
        <f t="shared" si="62"/>
        <v>0</v>
      </c>
      <c r="N265">
        <f t="shared" si="63"/>
        <v>0</v>
      </c>
      <c r="O265">
        <f t="shared" si="64"/>
        <v>0</v>
      </c>
    </row>
    <row r="266" spans="1:15" ht="15">
      <c r="A266" s="95" t="s">
        <v>712</v>
      </c>
      <c r="B266" s="62" t="s">
        <v>713</v>
      </c>
      <c r="C266" s="96" t="s">
        <v>714</v>
      </c>
      <c r="D266" s="97"/>
      <c r="E266" s="71">
        <f t="shared" si="60"/>
        <v>0</v>
      </c>
      <c r="F266" s="65">
        <v>1232.43</v>
      </c>
      <c r="G266" s="66">
        <f t="shared" si="61"/>
        <v>0</v>
      </c>
      <c r="H266" s="67"/>
      <c r="I266" s="65">
        <v>0.5</v>
      </c>
      <c r="J266" s="164" t="s">
        <v>53</v>
      </c>
      <c r="K266" s="164"/>
      <c r="L266" s="68">
        <v>0.5</v>
      </c>
      <c r="M266" s="69">
        <f t="shared" si="62"/>
        <v>0</v>
      </c>
      <c r="N266">
        <f t="shared" si="63"/>
        <v>0</v>
      </c>
      <c r="O266">
        <f t="shared" si="64"/>
        <v>0</v>
      </c>
    </row>
    <row r="267" spans="1:15" ht="15.75">
      <c r="A267" s="95" t="s">
        <v>715</v>
      </c>
      <c r="B267" s="64" t="s">
        <v>716</v>
      </c>
      <c r="C267" s="98" t="s">
        <v>1440</v>
      </c>
      <c r="D267" s="97"/>
      <c r="E267" s="71">
        <f t="shared" si="60"/>
        <v>0</v>
      </c>
      <c r="F267" s="71">
        <v>821.16</v>
      </c>
      <c r="G267" s="72">
        <f t="shared" si="61"/>
        <v>0</v>
      </c>
      <c r="H267" s="73"/>
      <c r="I267" s="71">
        <v>0.5</v>
      </c>
      <c r="J267" s="165" t="s">
        <v>53</v>
      </c>
      <c r="K267" s="165"/>
      <c r="L267" s="68">
        <v>0.5</v>
      </c>
      <c r="M267" s="69">
        <f t="shared" si="62"/>
        <v>0</v>
      </c>
      <c r="N267">
        <f t="shared" si="63"/>
        <v>0</v>
      </c>
      <c r="O267">
        <f t="shared" si="64"/>
        <v>0</v>
      </c>
    </row>
    <row r="268" spans="1:15" ht="15.75">
      <c r="A268" s="95" t="s">
        <v>717</v>
      </c>
      <c r="B268" s="64" t="s">
        <v>718</v>
      </c>
      <c r="C268" s="98" t="s">
        <v>1441</v>
      </c>
      <c r="D268" s="97"/>
      <c r="E268" s="71">
        <f t="shared" si="60"/>
        <v>0</v>
      </c>
      <c r="F268" s="71">
        <v>1111.31</v>
      </c>
      <c r="G268" s="72">
        <f t="shared" si="61"/>
        <v>0</v>
      </c>
      <c r="H268" s="73"/>
      <c r="I268" s="71">
        <v>0.5</v>
      </c>
      <c r="J268" s="165" t="s">
        <v>53</v>
      </c>
      <c r="K268" s="165"/>
      <c r="L268" s="68">
        <v>0.5</v>
      </c>
      <c r="M268" s="69">
        <f t="shared" si="62"/>
        <v>0</v>
      </c>
      <c r="N268">
        <f t="shared" si="63"/>
        <v>0</v>
      </c>
      <c r="O268">
        <f t="shared" si="64"/>
        <v>0</v>
      </c>
    </row>
    <row r="269" spans="1:15" ht="15">
      <c r="A269" s="95" t="s">
        <v>719</v>
      </c>
      <c r="B269" s="62" t="s">
        <v>720</v>
      </c>
      <c r="C269" s="96" t="s">
        <v>721</v>
      </c>
      <c r="D269" s="97"/>
      <c r="E269" s="71">
        <f t="shared" si="60"/>
        <v>0</v>
      </c>
      <c r="F269" s="65">
        <v>878.27</v>
      </c>
      <c r="G269" s="66">
        <f t="shared" si="61"/>
        <v>0</v>
      </c>
      <c r="H269" s="67"/>
      <c r="I269" s="65">
        <v>0.5</v>
      </c>
      <c r="J269" s="164" t="s">
        <v>53</v>
      </c>
      <c r="K269" s="164"/>
      <c r="L269" s="68">
        <v>0.5</v>
      </c>
      <c r="M269" s="69">
        <f t="shared" si="62"/>
        <v>0</v>
      </c>
      <c r="N269">
        <f t="shared" si="63"/>
        <v>0</v>
      </c>
      <c r="O269">
        <f t="shared" si="64"/>
        <v>0</v>
      </c>
    </row>
    <row r="270" spans="1:15" ht="15">
      <c r="A270" s="95" t="s">
        <v>722</v>
      </c>
      <c r="B270" s="62" t="s">
        <v>723</v>
      </c>
      <c r="C270" s="96" t="s">
        <v>724</v>
      </c>
      <c r="D270" s="97"/>
      <c r="E270" s="71">
        <f t="shared" si="60"/>
        <v>0</v>
      </c>
      <c r="F270" s="65">
        <v>915.12</v>
      </c>
      <c r="G270" s="66">
        <f t="shared" si="61"/>
        <v>0</v>
      </c>
      <c r="H270" s="67"/>
      <c r="I270" s="65">
        <v>0.5</v>
      </c>
      <c r="J270" s="164" t="s">
        <v>53</v>
      </c>
      <c r="K270" s="164"/>
      <c r="L270" s="68">
        <v>0.5</v>
      </c>
      <c r="M270" s="69">
        <f t="shared" si="62"/>
        <v>0</v>
      </c>
      <c r="N270">
        <f t="shared" si="63"/>
        <v>0</v>
      </c>
      <c r="O270">
        <f t="shared" si="64"/>
        <v>0</v>
      </c>
    </row>
    <row r="271" spans="1:15" ht="15">
      <c r="A271" s="95" t="s">
        <v>725</v>
      </c>
      <c r="B271" s="62" t="s">
        <v>726</v>
      </c>
      <c r="C271" s="96" t="s">
        <v>727</v>
      </c>
      <c r="D271" s="97"/>
      <c r="E271" s="71">
        <f t="shared" si="60"/>
        <v>0</v>
      </c>
      <c r="F271" s="65">
        <v>791.69</v>
      </c>
      <c r="G271" s="66">
        <f t="shared" si="61"/>
        <v>0</v>
      </c>
      <c r="H271" s="67"/>
      <c r="I271" s="65">
        <v>0.5</v>
      </c>
      <c r="J271" s="164" t="s">
        <v>53</v>
      </c>
      <c r="K271" s="164"/>
      <c r="L271" s="68">
        <v>0.5</v>
      </c>
      <c r="M271" s="69">
        <f t="shared" si="62"/>
        <v>0</v>
      </c>
      <c r="N271">
        <f t="shared" si="63"/>
        <v>0</v>
      </c>
      <c r="O271">
        <f t="shared" si="64"/>
        <v>0</v>
      </c>
    </row>
    <row r="272" spans="1:15" ht="15">
      <c r="A272" s="95" t="s">
        <v>728</v>
      </c>
      <c r="B272" s="62" t="s">
        <v>729</v>
      </c>
      <c r="C272" s="96" t="s">
        <v>730</v>
      </c>
      <c r="D272" s="97"/>
      <c r="E272" s="71">
        <f t="shared" si="60"/>
        <v>0</v>
      </c>
      <c r="F272" s="65">
        <v>1247.6300000000001</v>
      </c>
      <c r="G272" s="66">
        <f t="shared" si="61"/>
        <v>0</v>
      </c>
      <c r="H272" s="67"/>
      <c r="I272" s="65">
        <v>0.5</v>
      </c>
      <c r="J272" s="164" t="s">
        <v>53</v>
      </c>
      <c r="K272" s="164"/>
      <c r="L272" s="68">
        <v>0.5</v>
      </c>
      <c r="M272" s="69">
        <f t="shared" si="62"/>
        <v>0</v>
      </c>
      <c r="N272">
        <f t="shared" si="63"/>
        <v>0</v>
      </c>
      <c r="O272">
        <f t="shared" si="64"/>
        <v>0</v>
      </c>
    </row>
    <row r="273" spans="1:15" ht="15.75">
      <c r="A273" s="95" t="s">
        <v>731</v>
      </c>
      <c r="B273" s="64" t="s">
        <v>732</v>
      </c>
      <c r="C273" s="98" t="s">
        <v>1442</v>
      </c>
      <c r="D273" s="97"/>
      <c r="E273" s="71">
        <f t="shared" si="60"/>
        <v>0</v>
      </c>
      <c r="F273" s="71">
        <v>917.88</v>
      </c>
      <c r="G273" s="72">
        <f t="shared" si="61"/>
        <v>0</v>
      </c>
      <c r="H273" s="73"/>
      <c r="I273" s="71">
        <v>0.5</v>
      </c>
      <c r="J273" s="165" t="s">
        <v>53</v>
      </c>
      <c r="K273" s="165"/>
      <c r="L273" s="68">
        <v>0.5</v>
      </c>
      <c r="M273" s="69">
        <f t="shared" si="62"/>
        <v>0</v>
      </c>
      <c r="N273">
        <f t="shared" si="63"/>
        <v>0</v>
      </c>
      <c r="O273">
        <f t="shared" si="64"/>
        <v>0</v>
      </c>
    </row>
    <row r="274" spans="1:15" ht="15">
      <c r="A274" s="95" t="s">
        <v>733</v>
      </c>
      <c r="B274" s="62" t="s">
        <v>734</v>
      </c>
      <c r="C274" s="96" t="s">
        <v>735</v>
      </c>
      <c r="D274" s="97"/>
      <c r="E274" s="71">
        <f t="shared" si="60"/>
        <v>0</v>
      </c>
      <c r="F274" s="65">
        <v>884.26</v>
      </c>
      <c r="G274" s="66">
        <f t="shared" si="61"/>
        <v>0</v>
      </c>
      <c r="H274" s="67"/>
      <c r="I274" s="65">
        <v>0.5</v>
      </c>
      <c r="J274" s="164" t="s">
        <v>53</v>
      </c>
      <c r="K274" s="164"/>
      <c r="L274" s="68">
        <v>0.5</v>
      </c>
      <c r="M274" s="69">
        <f t="shared" si="62"/>
        <v>0</v>
      </c>
      <c r="N274">
        <f t="shared" si="63"/>
        <v>0</v>
      </c>
      <c r="O274">
        <f t="shared" si="64"/>
        <v>0</v>
      </c>
    </row>
    <row r="275" spans="1:15" ht="15">
      <c r="A275" s="95" t="s">
        <v>736</v>
      </c>
      <c r="B275" s="62" t="s">
        <v>737</v>
      </c>
      <c r="C275" s="96" t="s">
        <v>738</v>
      </c>
      <c r="D275" s="97"/>
      <c r="E275" s="71">
        <f t="shared" si="60"/>
        <v>0</v>
      </c>
      <c r="F275" s="65">
        <v>800.9</v>
      </c>
      <c r="G275" s="66">
        <f t="shared" si="61"/>
        <v>0</v>
      </c>
      <c r="H275" s="67"/>
      <c r="I275" s="65">
        <v>0.5</v>
      </c>
      <c r="J275" s="164" t="s">
        <v>53</v>
      </c>
      <c r="K275" s="164"/>
      <c r="L275" s="68">
        <v>0.5</v>
      </c>
      <c r="M275" s="69">
        <f t="shared" si="62"/>
        <v>0</v>
      </c>
      <c r="N275">
        <f t="shared" si="63"/>
        <v>0</v>
      </c>
      <c r="O275">
        <f t="shared" si="64"/>
        <v>0</v>
      </c>
    </row>
    <row r="276" spans="1:15" ht="30">
      <c r="A276" s="95" t="s">
        <v>739</v>
      </c>
      <c r="B276" s="62" t="s">
        <v>740</v>
      </c>
      <c r="C276" s="96" t="s">
        <v>1443</v>
      </c>
      <c r="D276" s="97"/>
      <c r="E276" s="71">
        <f t="shared" si="60"/>
        <v>0</v>
      </c>
      <c r="F276" s="65">
        <v>859.39</v>
      </c>
      <c r="G276" s="66">
        <f t="shared" si="61"/>
        <v>0</v>
      </c>
      <c r="H276" s="67"/>
      <c r="I276" s="65">
        <v>0.5</v>
      </c>
      <c r="J276" s="164" t="s">
        <v>53</v>
      </c>
      <c r="K276" s="164"/>
      <c r="L276" s="68">
        <v>0.5</v>
      </c>
      <c r="M276" s="69">
        <f t="shared" si="62"/>
        <v>0</v>
      </c>
      <c r="N276">
        <f t="shared" si="63"/>
        <v>0</v>
      </c>
      <c r="O276">
        <f t="shared" si="64"/>
        <v>0</v>
      </c>
    </row>
    <row r="277" spans="1:15" ht="15">
      <c r="A277" s="95" t="s">
        <v>741</v>
      </c>
      <c r="B277" s="62" t="s">
        <v>742</v>
      </c>
      <c r="C277" s="96" t="s">
        <v>743</v>
      </c>
      <c r="D277" s="97"/>
      <c r="E277" s="71">
        <f t="shared" si="60"/>
        <v>0</v>
      </c>
      <c r="F277" s="65">
        <v>834.52</v>
      </c>
      <c r="G277" s="66">
        <f t="shared" si="61"/>
        <v>0</v>
      </c>
      <c r="H277" s="67"/>
      <c r="I277" s="65">
        <v>0.5</v>
      </c>
      <c r="J277" s="164" t="s">
        <v>53</v>
      </c>
      <c r="K277" s="164"/>
      <c r="L277" s="68">
        <v>0.5</v>
      </c>
      <c r="M277" s="69">
        <f t="shared" si="62"/>
        <v>0</v>
      </c>
      <c r="N277">
        <f t="shared" si="63"/>
        <v>0</v>
      </c>
      <c r="O277">
        <f t="shared" si="64"/>
        <v>0</v>
      </c>
    </row>
    <row r="278" spans="1:15" ht="15">
      <c r="A278" s="95" t="s">
        <v>744</v>
      </c>
      <c r="B278" s="62" t="s">
        <v>745</v>
      </c>
      <c r="C278" s="96" t="s">
        <v>743</v>
      </c>
      <c r="D278" s="97"/>
      <c r="E278" s="71">
        <f t="shared" si="60"/>
        <v>0</v>
      </c>
      <c r="F278" s="65">
        <v>1453.96</v>
      </c>
      <c r="G278" s="66">
        <f t="shared" si="61"/>
        <v>0</v>
      </c>
      <c r="H278" s="67"/>
      <c r="I278" s="65">
        <v>0.5</v>
      </c>
      <c r="J278" s="164" t="s">
        <v>53</v>
      </c>
      <c r="K278" s="164"/>
      <c r="L278" s="68">
        <v>0.5</v>
      </c>
      <c r="M278" s="69">
        <f t="shared" si="62"/>
        <v>0</v>
      </c>
      <c r="N278">
        <f t="shared" si="63"/>
        <v>0</v>
      </c>
      <c r="O278">
        <f t="shared" si="64"/>
        <v>0</v>
      </c>
    </row>
    <row r="279" spans="1:15" ht="15">
      <c r="A279" s="95" t="s">
        <v>746</v>
      </c>
      <c r="B279" s="62" t="s">
        <v>747</v>
      </c>
      <c r="C279" s="96" t="s">
        <v>748</v>
      </c>
      <c r="D279" s="97"/>
      <c r="E279" s="71">
        <f t="shared" si="60"/>
        <v>0</v>
      </c>
      <c r="F279" s="65">
        <v>852.02</v>
      </c>
      <c r="G279" s="66">
        <f t="shared" si="61"/>
        <v>0</v>
      </c>
      <c r="H279" s="67"/>
      <c r="I279" s="65">
        <v>0.5</v>
      </c>
      <c r="J279" s="164" t="s">
        <v>53</v>
      </c>
      <c r="K279" s="164"/>
      <c r="L279" s="68">
        <v>0.5</v>
      </c>
      <c r="M279" s="69">
        <f t="shared" si="62"/>
        <v>0</v>
      </c>
      <c r="N279">
        <f t="shared" si="63"/>
        <v>0</v>
      </c>
      <c r="O279">
        <f t="shared" si="64"/>
        <v>0</v>
      </c>
    </row>
    <row r="280" spans="1:15" ht="15">
      <c r="A280" s="95" t="s">
        <v>749</v>
      </c>
      <c r="B280" s="62" t="s">
        <v>750</v>
      </c>
      <c r="C280" s="96" t="s">
        <v>748</v>
      </c>
      <c r="D280" s="97"/>
      <c r="E280" s="71">
        <f t="shared" si="60"/>
        <v>0</v>
      </c>
      <c r="F280" s="65">
        <v>1110.3900000000001</v>
      </c>
      <c r="G280" s="66">
        <f t="shared" si="61"/>
        <v>0</v>
      </c>
      <c r="H280" s="67"/>
      <c r="I280" s="65">
        <v>0.5</v>
      </c>
      <c r="J280" s="164" t="s">
        <v>53</v>
      </c>
      <c r="K280" s="164"/>
      <c r="L280" s="68">
        <v>0.5</v>
      </c>
      <c r="M280" s="69">
        <f t="shared" si="62"/>
        <v>0</v>
      </c>
      <c r="N280">
        <f t="shared" si="63"/>
        <v>0</v>
      </c>
      <c r="O280">
        <f t="shared" si="64"/>
        <v>0</v>
      </c>
    </row>
    <row r="281" spans="1:15" ht="15">
      <c r="A281" s="95" t="s">
        <v>751</v>
      </c>
      <c r="B281" s="62" t="s">
        <v>752</v>
      </c>
      <c r="C281" s="96" t="s">
        <v>753</v>
      </c>
      <c r="D281" s="97"/>
      <c r="E281" s="71">
        <f t="shared" si="60"/>
        <v>0</v>
      </c>
      <c r="F281" s="65">
        <v>829.45</v>
      </c>
      <c r="G281" s="66">
        <f t="shared" si="61"/>
        <v>0</v>
      </c>
      <c r="H281" s="67"/>
      <c r="I281" s="65">
        <v>0.5</v>
      </c>
      <c r="J281" s="164" t="s">
        <v>53</v>
      </c>
      <c r="K281" s="164"/>
      <c r="L281" s="68">
        <v>0.5</v>
      </c>
      <c r="M281" s="69">
        <f t="shared" si="62"/>
        <v>0</v>
      </c>
      <c r="N281">
        <f t="shared" si="63"/>
        <v>0</v>
      </c>
      <c r="O281">
        <f t="shared" si="64"/>
        <v>0</v>
      </c>
    </row>
    <row r="282" spans="1:15" ht="15">
      <c r="A282" s="95" t="s">
        <v>754</v>
      </c>
      <c r="B282" s="62" t="s">
        <v>755</v>
      </c>
      <c r="C282" s="96" t="s">
        <v>756</v>
      </c>
      <c r="D282" s="97"/>
      <c r="E282" s="71">
        <f t="shared" ref="E282:E313" si="65">D282*L282</f>
        <v>0</v>
      </c>
      <c r="F282" s="65">
        <v>719.38</v>
      </c>
      <c r="G282" s="66">
        <f t="shared" ref="G282:G313" si="66">D282*F282</f>
        <v>0</v>
      </c>
      <c r="H282" s="67"/>
      <c r="I282" s="65">
        <v>0.5</v>
      </c>
      <c r="J282" s="164" t="s">
        <v>53</v>
      </c>
      <c r="K282" s="164"/>
      <c r="L282" s="68">
        <v>0.5</v>
      </c>
      <c r="M282" s="69">
        <f t="shared" ref="M282:M313" si="67">E282/L282</f>
        <v>0</v>
      </c>
      <c r="N282">
        <f t="shared" ref="N282:N313" si="68">INT(M282)</f>
        <v>0</v>
      </c>
      <c r="O282">
        <f t="shared" ref="O282:O313" si="69">M282-N282</f>
        <v>0</v>
      </c>
    </row>
    <row r="283" spans="1:15" ht="15">
      <c r="A283" s="95" t="s">
        <v>757</v>
      </c>
      <c r="B283" s="62" t="s">
        <v>758</v>
      </c>
      <c r="C283" s="96" t="s">
        <v>759</v>
      </c>
      <c r="D283" s="97"/>
      <c r="E283" s="71">
        <f t="shared" si="65"/>
        <v>0</v>
      </c>
      <c r="F283" s="65">
        <v>988.8</v>
      </c>
      <c r="G283" s="66">
        <f t="shared" si="66"/>
        <v>0</v>
      </c>
      <c r="H283" s="67"/>
      <c r="I283" s="65">
        <v>0.5</v>
      </c>
      <c r="J283" s="164" t="s">
        <v>53</v>
      </c>
      <c r="K283" s="164"/>
      <c r="L283" s="68">
        <v>0.5</v>
      </c>
      <c r="M283" s="69">
        <f t="shared" si="67"/>
        <v>0</v>
      </c>
      <c r="N283">
        <f t="shared" si="68"/>
        <v>0</v>
      </c>
      <c r="O283">
        <f t="shared" si="69"/>
        <v>0</v>
      </c>
    </row>
    <row r="284" spans="1:15" ht="15">
      <c r="A284" s="95" t="s">
        <v>760</v>
      </c>
      <c r="B284" s="62" t="s">
        <v>761</v>
      </c>
      <c r="C284" s="96" t="s">
        <v>762</v>
      </c>
      <c r="D284" s="97"/>
      <c r="E284" s="71">
        <f t="shared" si="65"/>
        <v>0</v>
      </c>
      <c r="F284" s="65">
        <v>799.52</v>
      </c>
      <c r="G284" s="66">
        <f t="shared" si="66"/>
        <v>0</v>
      </c>
      <c r="H284" s="67"/>
      <c r="I284" s="65">
        <v>0.5</v>
      </c>
      <c r="J284" s="164" t="s">
        <v>53</v>
      </c>
      <c r="K284" s="164"/>
      <c r="L284" s="68">
        <v>0.5</v>
      </c>
      <c r="M284" s="69">
        <f t="shared" si="67"/>
        <v>0</v>
      </c>
      <c r="N284">
        <f t="shared" si="68"/>
        <v>0</v>
      </c>
      <c r="O284">
        <f t="shared" si="69"/>
        <v>0</v>
      </c>
    </row>
    <row r="285" spans="1:15" ht="15">
      <c r="A285" s="95" t="s">
        <v>763</v>
      </c>
      <c r="B285" s="62" t="s">
        <v>764</v>
      </c>
      <c r="C285" s="96" t="s">
        <v>765</v>
      </c>
      <c r="D285" s="97"/>
      <c r="E285" s="71">
        <f t="shared" si="65"/>
        <v>0</v>
      </c>
      <c r="F285" s="65">
        <v>1062.95</v>
      </c>
      <c r="G285" s="66">
        <f t="shared" si="66"/>
        <v>0</v>
      </c>
      <c r="H285" s="67"/>
      <c r="I285" s="65">
        <v>0.5</v>
      </c>
      <c r="J285" s="164" t="s">
        <v>53</v>
      </c>
      <c r="K285" s="164"/>
      <c r="L285" s="68">
        <v>0.5</v>
      </c>
      <c r="M285" s="69">
        <f t="shared" si="67"/>
        <v>0</v>
      </c>
      <c r="N285">
        <f t="shared" si="68"/>
        <v>0</v>
      </c>
      <c r="O285">
        <f t="shared" si="69"/>
        <v>0</v>
      </c>
    </row>
    <row r="286" spans="1:15" ht="15.75">
      <c r="A286" s="95" t="s">
        <v>766</v>
      </c>
      <c r="B286" s="64" t="s">
        <v>767</v>
      </c>
      <c r="C286" s="98" t="s">
        <v>1444</v>
      </c>
      <c r="D286" s="97"/>
      <c r="E286" s="71">
        <f t="shared" si="65"/>
        <v>0</v>
      </c>
      <c r="F286" s="71">
        <v>869.52</v>
      </c>
      <c r="G286" s="72">
        <f t="shared" si="66"/>
        <v>0</v>
      </c>
      <c r="H286" s="73"/>
      <c r="I286" s="71">
        <v>0.5</v>
      </c>
      <c r="J286" s="165" t="s">
        <v>53</v>
      </c>
      <c r="K286" s="165"/>
      <c r="L286" s="68">
        <v>0.5</v>
      </c>
      <c r="M286" s="69">
        <f t="shared" si="67"/>
        <v>0</v>
      </c>
      <c r="N286">
        <f t="shared" si="68"/>
        <v>0</v>
      </c>
      <c r="O286">
        <f t="shared" si="69"/>
        <v>0</v>
      </c>
    </row>
    <row r="287" spans="1:15" ht="15.75">
      <c r="A287" s="95" t="s">
        <v>768</v>
      </c>
      <c r="B287" s="64" t="s">
        <v>769</v>
      </c>
      <c r="C287" s="98" t="s">
        <v>1445</v>
      </c>
      <c r="D287" s="97"/>
      <c r="E287" s="71">
        <f t="shared" si="65"/>
        <v>0</v>
      </c>
      <c r="F287" s="71">
        <v>893.93</v>
      </c>
      <c r="G287" s="72">
        <f t="shared" si="66"/>
        <v>0</v>
      </c>
      <c r="H287" s="73"/>
      <c r="I287" s="71">
        <v>0.5</v>
      </c>
      <c r="J287" s="165" t="s">
        <v>53</v>
      </c>
      <c r="K287" s="165"/>
      <c r="L287" s="68">
        <v>0.5</v>
      </c>
      <c r="M287" s="69">
        <f t="shared" si="67"/>
        <v>0</v>
      </c>
      <c r="N287">
        <f t="shared" si="68"/>
        <v>0</v>
      </c>
      <c r="O287">
        <f t="shared" si="69"/>
        <v>0</v>
      </c>
    </row>
    <row r="288" spans="1:15" ht="15.75">
      <c r="A288" s="95" t="s">
        <v>770</v>
      </c>
      <c r="B288" s="64" t="s">
        <v>771</v>
      </c>
      <c r="C288" s="98" t="s">
        <v>1446</v>
      </c>
      <c r="D288" s="97"/>
      <c r="E288" s="71">
        <f t="shared" si="65"/>
        <v>0</v>
      </c>
      <c r="F288" s="71">
        <v>966.24</v>
      </c>
      <c r="G288" s="72">
        <f t="shared" si="66"/>
        <v>0</v>
      </c>
      <c r="H288" s="73"/>
      <c r="I288" s="71">
        <v>0.5</v>
      </c>
      <c r="J288" s="165" t="s">
        <v>53</v>
      </c>
      <c r="K288" s="165"/>
      <c r="L288" s="68">
        <v>0.5</v>
      </c>
      <c r="M288" s="69">
        <f t="shared" si="67"/>
        <v>0</v>
      </c>
      <c r="N288">
        <f t="shared" si="68"/>
        <v>0</v>
      </c>
      <c r="O288">
        <f t="shared" si="69"/>
        <v>0</v>
      </c>
    </row>
    <row r="289" spans="1:15" ht="15">
      <c r="A289" s="95" t="s">
        <v>772</v>
      </c>
      <c r="B289" s="62" t="s">
        <v>773</v>
      </c>
      <c r="C289" s="96" t="s">
        <v>774</v>
      </c>
      <c r="D289" s="97"/>
      <c r="E289" s="71">
        <f t="shared" si="65"/>
        <v>0</v>
      </c>
      <c r="F289" s="65">
        <v>1046.3699999999999</v>
      </c>
      <c r="G289" s="66">
        <f t="shared" si="66"/>
        <v>0</v>
      </c>
      <c r="H289" s="67"/>
      <c r="I289" s="65">
        <v>0.5</v>
      </c>
      <c r="J289" s="164" t="s">
        <v>53</v>
      </c>
      <c r="K289" s="164"/>
      <c r="L289" s="68">
        <v>0.5</v>
      </c>
      <c r="M289" s="69">
        <f t="shared" si="67"/>
        <v>0</v>
      </c>
      <c r="N289">
        <f t="shared" si="68"/>
        <v>0</v>
      </c>
      <c r="O289">
        <f t="shared" si="69"/>
        <v>0</v>
      </c>
    </row>
    <row r="290" spans="1:15" ht="15">
      <c r="A290" s="95" t="s">
        <v>775</v>
      </c>
      <c r="B290" s="62" t="s">
        <v>776</v>
      </c>
      <c r="C290" s="96" t="s">
        <v>777</v>
      </c>
      <c r="D290" s="97"/>
      <c r="E290" s="71">
        <f t="shared" si="65"/>
        <v>0</v>
      </c>
      <c r="F290" s="65">
        <v>893.93</v>
      </c>
      <c r="G290" s="66">
        <f t="shared" si="66"/>
        <v>0</v>
      </c>
      <c r="H290" s="67"/>
      <c r="I290" s="65">
        <v>0.5</v>
      </c>
      <c r="J290" s="164" t="s">
        <v>53</v>
      </c>
      <c r="K290" s="164"/>
      <c r="L290" s="68">
        <v>0.5</v>
      </c>
      <c r="M290" s="69">
        <f t="shared" si="67"/>
        <v>0</v>
      </c>
      <c r="N290">
        <f t="shared" si="68"/>
        <v>0</v>
      </c>
      <c r="O290">
        <f t="shared" si="69"/>
        <v>0</v>
      </c>
    </row>
    <row r="291" spans="1:15" ht="15.75">
      <c r="A291" s="95" t="s">
        <v>778</v>
      </c>
      <c r="B291" s="64" t="s">
        <v>779</v>
      </c>
      <c r="C291" s="98" t="s">
        <v>1447</v>
      </c>
      <c r="D291" s="97"/>
      <c r="E291" s="71">
        <f t="shared" si="65"/>
        <v>0</v>
      </c>
      <c r="F291" s="71">
        <v>768.2</v>
      </c>
      <c r="G291" s="72">
        <f t="shared" si="66"/>
        <v>0</v>
      </c>
      <c r="H291" s="73"/>
      <c r="I291" s="71">
        <v>0.5</v>
      </c>
      <c r="J291" s="165" t="s">
        <v>53</v>
      </c>
      <c r="K291" s="165"/>
      <c r="L291" s="68">
        <v>0.5</v>
      </c>
      <c r="M291" s="69">
        <f t="shared" si="67"/>
        <v>0</v>
      </c>
      <c r="N291">
        <f t="shared" si="68"/>
        <v>0</v>
      </c>
      <c r="O291">
        <f t="shared" si="69"/>
        <v>0</v>
      </c>
    </row>
    <row r="292" spans="1:15" ht="15">
      <c r="A292" s="95" t="s">
        <v>780</v>
      </c>
      <c r="B292" s="62" t="s">
        <v>781</v>
      </c>
      <c r="C292" s="96" t="s">
        <v>782</v>
      </c>
      <c r="D292" s="97"/>
      <c r="E292" s="71">
        <f t="shared" si="65"/>
        <v>0</v>
      </c>
      <c r="F292" s="65">
        <v>828.99</v>
      </c>
      <c r="G292" s="66">
        <f t="shared" si="66"/>
        <v>0</v>
      </c>
      <c r="H292" s="67"/>
      <c r="I292" s="65">
        <v>0.5</v>
      </c>
      <c r="J292" s="164" t="s">
        <v>53</v>
      </c>
      <c r="K292" s="164"/>
      <c r="L292" s="68">
        <v>0.5</v>
      </c>
      <c r="M292" s="69">
        <f t="shared" si="67"/>
        <v>0</v>
      </c>
      <c r="N292">
        <f t="shared" si="68"/>
        <v>0</v>
      </c>
      <c r="O292">
        <f t="shared" si="69"/>
        <v>0</v>
      </c>
    </row>
    <row r="293" spans="1:15" ht="15">
      <c r="A293" s="95" t="s">
        <v>783</v>
      </c>
      <c r="B293" s="62" t="s">
        <v>784</v>
      </c>
      <c r="C293" s="96" t="s">
        <v>785</v>
      </c>
      <c r="D293" s="97"/>
      <c r="E293" s="71">
        <f t="shared" si="65"/>
        <v>0</v>
      </c>
      <c r="F293" s="65">
        <v>1382.57</v>
      </c>
      <c r="G293" s="66">
        <f t="shared" si="66"/>
        <v>0</v>
      </c>
      <c r="H293" s="67"/>
      <c r="I293" s="65">
        <v>0.5</v>
      </c>
      <c r="J293" s="164" t="s">
        <v>53</v>
      </c>
      <c r="K293" s="164"/>
      <c r="L293" s="68">
        <v>0.5</v>
      </c>
      <c r="M293" s="69">
        <f t="shared" si="67"/>
        <v>0</v>
      </c>
      <c r="N293">
        <f t="shared" si="68"/>
        <v>0</v>
      </c>
      <c r="O293">
        <f t="shared" si="69"/>
        <v>0</v>
      </c>
    </row>
    <row r="294" spans="1:15" ht="15">
      <c r="A294" s="95" t="s">
        <v>786</v>
      </c>
      <c r="B294" s="62" t="s">
        <v>787</v>
      </c>
      <c r="C294" s="96" t="s">
        <v>785</v>
      </c>
      <c r="D294" s="97"/>
      <c r="E294" s="71">
        <f t="shared" si="65"/>
        <v>0</v>
      </c>
      <c r="F294" s="65">
        <v>966.24</v>
      </c>
      <c r="G294" s="66">
        <f t="shared" si="66"/>
        <v>0</v>
      </c>
      <c r="H294" s="67"/>
      <c r="I294" s="65">
        <v>0.5</v>
      </c>
      <c r="J294" s="164" t="s">
        <v>53</v>
      </c>
      <c r="K294" s="164"/>
      <c r="L294" s="68">
        <v>0.5</v>
      </c>
      <c r="M294" s="69">
        <f t="shared" si="67"/>
        <v>0</v>
      </c>
      <c r="N294">
        <f t="shared" si="68"/>
        <v>0</v>
      </c>
      <c r="O294">
        <f t="shared" si="69"/>
        <v>0</v>
      </c>
    </row>
    <row r="295" spans="1:15" ht="15.75">
      <c r="A295" s="95" t="s">
        <v>788</v>
      </c>
      <c r="B295" s="64" t="s">
        <v>789</v>
      </c>
      <c r="C295" s="98" t="s">
        <v>1448</v>
      </c>
      <c r="D295" s="97"/>
      <c r="E295" s="71">
        <f t="shared" si="65"/>
        <v>0</v>
      </c>
      <c r="F295" s="71">
        <v>879.19</v>
      </c>
      <c r="G295" s="72">
        <f t="shared" si="66"/>
        <v>0</v>
      </c>
      <c r="H295" s="73"/>
      <c r="I295" s="71">
        <v>0.5</v>
      </c>
      <c r="J295" s="165" t="s">
        <v>53</v>
      </c>
      <c r="K295" s="165"/>
      <c r="L295" s="68">
        <v>0.5</v>
      </c>
      <c r="M295" s="69">
        <f t="shared" si="67"/>
        <v>0</v>
      </c>
      <c r="N295">
        <f t="shared" si="68"/>
        <v>0</v>
      </c>
      <c r="O295">
        <f t="shared" si="69"/>
        <v>0</v>
      </c>
    </row>
    <row r="296" spans="1:15" ht="15.75">
      <c r="A296" s="95" t="s">
        <v>790</v>
      </c>
      <c r="B296" s="64" t="s">
        <v>791</v>
      </c>
      <c r="C296" s="98" t="s">
        <v>1449</v>
      </c>
      <c r="D296" s="97"/>
      <c r="E296" s="71">
        <f t="shared" si="65"/>
        <v>0</v>
      </c>
      <c r="F296" s="71">
        <v>966.24</v>
      </c>
      <c r="G296" s="72">
        <f t="shared" si="66"/>
        <v>0</v>
      </c>
      <c r="H296" s="73"/>
      <c r="I296" s="71">
        <v>0.5</v>
      </c>
      <c r="J296" s="165" t="s">
        <v>53</v>
      </c>
      <c r="K296" s="165"/>
      <c r="L296" s="68">
        <v>0.5</v>
      </c>
      <c r="M296" s="69">
        <f t="shared" si="67"/>
        <v>0</v>
      </c>
      <c r="N296">
        <f t="shared" si="68"/>
        <v>0</v>
      </c>
      <c r="O296">
        <f t="shared" si="69"/>
        <v>0</v>
      </c>
    </row>
    <row r="297" spans="1:15" ht="15">
      <c r="A297" s="95" t="s">
        <v>792</v>
      </c>
      <c r="B297" s="62" t="s">
        <v>793</v>
      </c>
      <c r="C297" s="96" t="s">
        <v>794</v>
      </c>
      <c r="D297" s="97"/>
      <c r="E297" s="71">
        <f t="shared" si="65"/>
        <v>0</v>
      </c>
      <c r="F297" s="65">
        <v>1303.3599999999999</v>
      </c>
      <c r="G297" s="66">
        <f t="shared" si="66"/>
        <v>0</v>
      </c>
      <c r="H297" s="67"/>
      <c r="I297" s="65">
        <v>0.5</v>
      </c>
      <c r="J297" s="164" t="s">
        <v>53</v>
      </c>
      <c r="K297" s="164"/>
      <c r="L297" s="68">
        <v>0.5</v>
      </c>
      <c r="M297" s="69">
        <f t="shared" si="67"/>
        <v>0</v>
      </c>
      <c r="N297">
        <f t="shared" si="68"/>
        <v>0</v>
      </c>
      <c r="O297">
        <f t="shared" si="69"/>
        <v>0</v>
      </c>
    </row>
    <row r="298" spans="1:15" ht="15.75">
      <c r="A298" s="95" t="s">
        <v>795</v>
      </c>
      <c r="B298" s="64" t="s">
        <v>796</v>
      </c>
      <c r="C298" s="98" t="s">
        <v>1450</v>
      </c>
      <c r="D298" s="97"/>
      <c r="E298" s="71">
        <f t="shared" si="65"/>
        <v>0</v>
      </c>
      <c r="F298" s="71">
        <v>917.88</v>
      </c>
      <c r="G298" s="72">
        <f t="shared" si="66"/>
        <v>0</v>
      </c>
      <c r="H298" s="73"/>
      <c r="I298" s="71">
        <v>0.5</v>
      </c>
      <c r="J298" s="165" t="s">
        <v>53</v>
      </c>
      <c r="K298" s="165"/>
      <c r="L298" s="68">
        <v>0.5</v>
      </c>
      <c r="M298" s="69">
        <f t="shared" si="67"/>
        <v>0</v>
      </c>
      <c r="N298">
        <f t="shared" si="68"/>
        <v>0</v>
      </c>
      <c r="O298">
        <f t="shared" si="69"/>
        <v>0</v>
      </c>
    </row>
    <row r="299" spans="1:15" ht="15">
      <c r="A299" s="95" t="s">
        <v>797</v>
      </c>
      <c r="B299" s="62" t="s">
        <v>798</v>
      </c>
      <c r="C299" s="96" t="s">
        <v>799</v>
      </c>
      <c r="D299" s="97"/>
      <c r="E299" s="71">
        <f t="shared" si="65"/>
        <v>0</v>
      </c>
      <c r="F299" s="65">
        <v>1135.26</v>
      </c>
      <c r="G299" s="66">
        <f t="shared" si="66"/>
        <v>0</v>
      </c>
      <c r="H299" s="67"/>
      <c r="I299" s="65">
        <v>0.5</v>
      </c>
      <c r="J299" s="164" t="s">
        <v>53</v>
      </c>
      <c r="K299" s="164"/>
      <c r="L299" s="68">
        <v>0.5</v>
      </c>
      <c r="M299" s="69">
        <f t="shared" si="67"/>
        <v>0</v>
      </c>
      <c r="N299">
        <f t="shared" si="68"/>
        <v>0</v>
      </c>
      <c r="O299">
        <f t="shared" si="69"/>
        <v>0</v>
      </c>
    </row>
    <row r="300" spans="1:15" ht="15">
      <c r="A300" s="95" t="s">
        <v>800</v>
      </c>
      <c r="B300" s="62" t="s">
        <v>801</v>
      </c>
      <c r="C300" s="96" t="s">
        <v>802</v>
      </c>
      <c r="D300" s="97"/>
      <c r="E300" s="71">
        <f t="shared" si="65"/>
        <v>0</v>
      </c>
      <c r="F300" s="65">
        <v>942.75</v>
      </c>
      <c r="G300" s="66">
        <f t="shared" si="66"/>
        <v>0</v>
      </c>
      <c r="H300" s="67"/>
      <c r="I300" s="65">
        <v>0.5</v>
      </c>
      <c r="J300" s="164" t="s">
        <v>53</v>
      </c>
      <c r="K300" s="164"/>
      <c r="L300" s="68">
        <v>0.5</v>
      </c>
      <c r="M300" s="69">
        <f t="shared" si="67"/>
        <v>0</v>
      </c>
      <c r="N300">
        <f t="shared" si="68"/>
        <v>0</v>
      </c>
      <c r="O300">
        <f t="shared" si="69"/>
        <v>0</v>
      </c>
    </row>
    <row r="301" spans="1:15" ht="15.75">
      <c r="A301" s="95" t="s">
        <v>803</v>
      </c>
      <c r="B301" s="64" t="s">
        <v>804</v>
      </c>
      <c r="C301" s="98" t="s">
        <v>1451</v>
      </c>
      <c r="D301" s="97"/>
      <c r="E301" s="71">
        <f t="shared" si="65"/>
        <v>0</v>
      </c>
      <c r="F301" s="71">
        <v>1207.56</v>
      </c>
      <c r="G301" s="72">
        <f t="shared" si="66"/>
        <v>0</v>
      </c>
      <c r="H301" s="73"/>
      <c r="I301" s="71">
        <v>0.5</v>
      </c>
      <c r="J301" s="165" t="s">
        <v>53</v>
      </c>
      <c r="K301" s="165"/>
      <c r="L301" s="68">
        <v>0.5</v>
      </c>
      <c r="M301" s="69">
        <f t="shared" si="67"/>
        <v>0</v>
      </c>
      <c r="N301">
        <f t="shared" si="68"/>
        <v>0</v>
      </c>
      <c r="O301">
        <f t="shared" si="69"/>
        <v>0</v>
      </c>
    </row>
    <row r="302" spans="1:15" ht="15">
      <c r="A302" s="95" t="s">
        <v>805</v>
      </c>
      <c r="B302" s="62" t="s">
        <v>806</v>
      </c>
      <c r="C302" s="96" t="s">
        <v>807</v>
      </c>
      <c r="D302" s="97"/>
      <c r="E302" s="71">
        <f t="shared" si="65"/>
        <v>0</v>
      </c>
      <c r="F302" s="65">
        <v>754.84</v>
      </c>
      <c r="G302" s="66">
        <f t="shared" si="66"/>
        <v>0</v>
      </c>
      <c r="H302" s="67"/>
      <c r="I302" s="65">
        <v>0.5</v>
      </c>
      <c r="J302" s="164" t="s">
        <v>53</v>
      </c>
      <c r="K302" s="164"/>
      <c r="L302" s="68">
        <v>0.5</v>
      </c>
      <c r="M302" s="69">
        <f t="shared" si="67"/>
        <v>0</v>
      </c>
      <c r="N302">
        <f t="shared" si="68"/>
        <v>0</v>
      </c>
      <c r="O302">
        <f t="shared" si="69"/>
        <v>0</v>
      </c>
    </row>
    <row r="303" spans="1:15" ht="15">
      <c r="A303" s="95" t="s">
        <v>808</v>
      </c>
      <c r="B303" s="62" t="s">
        <v>809</v>
      </c>
      <c r="C303" s="96" t="s">
        <v>431</v>
      </c>
      <c r="D303" s="97"/>
      <c r="E303" s="71">
        <f t="shared" si="65"/>
        <v>0</v>
      </c>
      <c r="F303" s="65">
        <v>877.81</v>
      </c>
      <c r="G303" s="66">
        <f t="shared" si="66"/>
        <v>0</v>
      </c>
      <c r="H303" s="67"/>
      <c r="I303" s="65">
        <v>0.5</v>
      </c>
      <c r="J303" s="164" t="s">
        <v>53</v>
      </c>
      <c r="K303" s="164"/>
      <c r="L303" s="68">
        <v>0.5</v>
      </c>
      <c r="M303" s="69">
        <f t="shared" si="67"/>
        <v>0</v>
      </c>
      <c r="N303">
        <f t="shared" si="68"/>
        <v>0</v>
      </c>
      <c r="O303">
        <f t="shared" si="69"/>
        <v>0</v>
      </c>
    </row>
    <row r="304" spans="1:15" ht="15">
      <c r="A304" s="95" t="s">
        <v>810</v>
      </c>
      <c r="B304" s="62" t="s">
        <v>811</v>
      </c>
      <c r="C304" s="96" t="s">
        <v>431</v>
      </c>
      <c r="D304" s="97"/>
      <c r="E304" s="71">
        <f t="shared" si="65"/>
        <v>0</v>
      </c>
      <c r="F304" s="65">
        <v>1319.94</v>
      </c>
      <c r="G304" s="66">
        <f t="shared" si="66"/>
        <v>0</v>
      </c>
      <c r="H304" s="67"/>
      <c r="I304" s="65">
        <v>0.5</v>
      </c>
      <c r="J304" s="164" t="s">
        <v>53</v>
      </c>
      <c r="K304" s="164"/>
      <c r="L304" s="68">
        <v>0.5</v>
      </c>
      <c r="M304" s="69">
        <f t="shared" si="67"/>
        <v>0</v>
      </c>
      <c r="N304">
        <f t="shared" si="68"/>
        <v>0</v>
      </c>
      <c r="O304">
        <f t="shared" si="69"/>
        <v>0</v>
      </c>
    </row>
    <row r="305" spans="1:15" ht="15">
      <c r="A305" s="95" t="s">
        <v>812</v>
      </c>
      <c r="B305" s="62" t="s">
        <v>813</v>
      </c>
      <c r="C305" s="96" t="s">
        <v>431</v>
      </c>
      <c r="D305" s="97"/>
      <c r="E305" s="71">
        <f t="shared" si="65"/>
        <v>0</v>
      </c>
      <c r="F305" s="65">
        <v>1273.8800000000001</v>
      </c>
      <c r="G305" s="66">
        <f t="shared" si="66"/>
        <v>0</v>
      </c>
      <c r="H305" s="67"/>
      <c r="I305" s="65">
        <v>0.5</v>
      </c>
      <c r="J305" s="164" t="s">
        <v>53</v>
      </c>
      <c r="K305" s="164"/>
      <c r="L305" s="68">
        <v>0.5</v>
      </c>
      <c r="M305" s="69">
        <f t="shared" si="67"/>
        <v>0</v>
      </c>
      <c r="N305">
        <f t="shared" si="68"/>
        <v>0</v>
      </c>
      <c r="O305">
        <f t="shared" si="69"/>
        <v>0</v>
      </c>
    </row>
    <row r="306" spans="1:15" ht="15">
      <c r="A306" s="95" t="s">
        <v>814</v>
      </c>
      <c r="B306" s="62" t="s">
        <v>815</v>
      </c>
      <c r="C306" s="96" t="s">
        <v>816</v>
      </c>
      <c r="D306" s="97"/>
      <c r="E306" s="71">
        <f t="shared" si="65"/>
        <v>0</v>
      </c>
      <c r="F306" s="65">
        <v>1119.5999999999999</v>
      </c>
      <c r="G306" s="66">
        <f t="shared" si="66"/>
        <v>0</v>
      </c>
      <c r="H306" s="67"/>
      <c r="I306" s="65">
        <v>0.5</v>
      </c>
      <c r="J306" s="164" t="s">
        <v>53</v>
      </c>
      <c r="K306" s="164"/>
      <c r="L306" s="68">
        <v>0.5</v>
      </c>
      <c r="M306" s="69">
        <f t="shared" si="67"/>
        <v>0</v>
      </c>
      <c r="N306">
        <f t="shared" si="68"/>
        <v>0</v>
      </c>
      <c r="O306">
        <f t="shared" si="69"/>
        <v>0</v>
      </c>
    </row>
    <row r="307" spans="1:15" ht="15">
      <c r="A307" s="95" t="s">
        <v>817</v>
      </c>
      <c r="B307" s="62" t="s">
        <v>818</v>
      </c>
      <c r="C307" s="96" t="s">
        <v>819</v>
      </c>
      <c r="D307" s="97"/>
      <c r="E307" s="71">
        <f t="shared" si="65"/>
        <v>0</v>
      </c>
      <c r="F307" s="65">
        <v>676.55</v>
      </c>
      <c r="G307" s="66">
        <f t="shared" si="66"/>
        <v>0</v>
      </c>
      <c r="H307" s="67"/>
      <c r="I307" s="65">
        <v>0.5</v>
      </c>
      <c r="J307" s="164" t="s">
        <v>53</v>
      </c>
      <c r="K307" s="164"/>
      <c r="L307" s="68">
        <v>0.5</v>
      </c>
      <c r="M307" s="69">
        <f t="shared" si="67"/>
        <v>0</v>
      </c>
      <c r="N307">
        <f t="shared" si="68"/>
        <v>0</v>
      </c>
      <c r="O307">
        <f t="shared" si="69"/>
        <v>0</v>
      </c>
    </row>
    <row r="308" spans="1:15" ht="15">
      <c r="A308" s="95" t="s">
        <v>820</v>
      </c>
      <c r="B308" s="62" t="s">
        <v>821</v>
      </c>
      <c r="C308" s="96" t="s">
        <v>822</v>
      </c>
      <c r="D308" s="97"/>
      <c r="E308" s="71">
        <f t="shared" si="65"/>
        <v>0</v>
      </c>
      <c r="F308" s="65">
        <v>889.32</v>
      </c>
      <c r="G308" s="66">
        <f t="shared" si="66"/>
        <v>0</v>
      </c>
      <c r="H308" s="67"/>
      <c r="I308" s="65">
        <v>0.5</v>
      </c>
      <c r="J308" s="164" t="s">
        <v>53</v>
      </c>
      <c r="K308" s="164"/>
      <c r="L308" s="68">
        <v>0.5</v>
      </c>
      <c r="M308" s="69">
        <f t="shared" si="67"/>
        <v>0</v>
      </c>
      <c r="N308">
        <f t="shared" si="68"/>
        <v>0</v>
      </c>
      <c r="O308">
        <f t="shared" si="69"/>
        <v>0</v>
      </c>
    </row>
    <row r="309" spans="1:15" ht="15">
      <c r="A309" s="95" t="s">
        <v>823</v>
      </c>
      <c r="B309" s="62" t="s">
        <v>824</v>
      </c>
      <c r="C309" s="96" t="s">
        <v>822</v>
      </c>
      <c r="D309" s="97"/>
      <c r="E309" s="71">
        <f t="shared" si="65"/>
        <v>0</v>
      </c>
      <c r="F309" s="65">
        <v>1916.35</v>
      </c>
      <c r="G309" s="66">
        <f t="shared" si="66"/>
        <v>0</v>
      </c>
      <c r="H309" s="67"/>
      <c r="I309" s="65">
        <v>0.5</v>
      </c>
      <c r="J309" s="164" t="s">
        <v>53</v>
      </c>
      <c r="K309" s="164"/>
      <c r="L309" s="68">
        <v>0.5</v>
      </c>
      <c r="M309" s="69">
        <f t="shared" si="67"/>
        <v>0</v>
      </c>
      <c r="N309">
        <f t="shared" si="68"/>
        <v>0</v>
      </c>
      <c r="O309">
        <f t="shared" si="69"/>
        <v>0</v>
      </c>
    </row>
    <row r="310" spans="1:15" ht="15">
      <c r="A310" s="95" t="s">
        <v>825</v>
      </c>
      <c r="B310" s="62" t="s">
        <v>826</v>
      </c>
      <c r="C310" s="96" t="s">
        <v>827</v>
      </c>
      <c r="D310" s="97"/>
      <c r="E310" s="71">
        <f t="shared" si="65"/>
        <v>0</v>
      </c>
      <c r="F310" s="65">
        <v>628.19000000000005</v>
      </c>
      <c r="G310" s="66">
        <f t="shared" si="66"/>
        <v>0</v>
      </c>
      <c r="H310" s="67"/>
      <c r="I310" s="65">
        <v>0.5</v>
      </c>
      <c r="J310" s="164" t="s">
        <v>53</v>
      </c>
      <c r="K310" s="164"/>
      <c r="L310" s="68">
        <v>0.5</v>
      </c>
      <c r="M310" s="69">
        <f t="shared" si="67"/>
        <v>0</v>
      </c>
      <c r="N310">
        <f t="shared" si="68"/>
        <v>0</v>
      </c>
      <c r="O310">
        <f t="shared" si="69"/>
        <v>0</v>
      </c>
    </row>
    <row r="311" spans="1:15" ht="15">
      <c r="A311" s="95" t="s">
        <v>828</v>
      </c>
      <c r="B311" s="62" t="s">
        <v>829</v>
      </c>
      <c r="C311" s="96" t="s">
        <v>830</v>
      </c>
      <c r="D311" s="97"/>
      <c r="E311" s="71">
        <f t="shared" si="65"/>
        <v>0</v>
      </c>
      <c r="F311" s="65">
        <v>731.36</v>
      </c>
      <c r="G311" s="66">
        <f t="shared" si="66"/>
        <v>0</v>
      </c>
      <c r="H311" s="67"/>
      <c r="I311" s="65">
        <v>0.5</v>
      </c>
      <c r="J311" s="164" t="s">
        <v>53</v>
      </c>
      <c r="K311" s="164"/>
      <c r="L311" s="68">
        <v>0.5</v>
      </c>
      <c r="M311" s="69">
        <f t="shared" si="67"/>
        <v>0</v>
      </c>
      <c r="N311">
        <f t="shared" si="68"/>
        <v>0</v>
      </c>
      <c r="O311">
        <f t="shared" si="69"/>
        <v>0</v>
      </c>
    </row>
    <row r="312" spans="1:15" ht="15">
      <c r="A312" s="95" t="s">
        <v>831</v>
      </c>
      <c r="B312" s="62" t="s">
        <v>832</v>
      </c>
      <c r="C312" s="96" t="s">
        <v>833</v>
      </c>
      <c r="D312" s="97"/>
      <c r="E312" s="71">
        <f t="shared" si="65"/>
        <v>0</v>
      </c>
      <c r="F312" s="65">
        <v>748.86</v>
      </c>
      <c r="G312" s="66">
        <f t="shared" si="66"/>
        <v>0</v>
      </c>
      <c r="H312" s="67"/>
      <c r="I312" s="65">
        <v>0.5</v>
      </c>
      <c r="J312" s="164" t="s">
        <v>53</v>
      </c>
      <c r="K312" s="164"/>
      <c r="L312" s="68">
        <v>0.5</v>
      </c>
      <c r="M312" s="69">
        <f t="shared" si="67"/>
        <v>0</v>
      </c>
      <c r="N312">
        <f t="shared" si="68"/>
        <v>0</v>
      </c>
      <c r="O312">
        <f t="shared" si="69"/>
        <v>0</v>
      </c>
    </row>
    <row r="313" spans="1:15" ht="15.75">
      <c r="A313" s="95" t="s">
        <v>834</v>
      </c>
      <c r="B313" s="64" t="s">
        <v>835</v>
      </c>
      <c r="C313" s="98" t="s">
        <v>1452</v>
      </c>
      <c r="D313" s="97"/>
      <c r="E313" s="71">
        <f t="shared" si="65"/>
        <v>0</v>
      </c>
      <c r="F313" s="71">
        <v>799.52</v>
      </c>
      <c r="G313" s="72">
        <f t="shared" si="66"/>
        <v>0</v>
      </c>
      <c r="H313" s="73"/>
      <c r="I313" s="71">
        <v>0.5</v>
      </c>
      <c r="J313" s="165" t="s">
        <v>53</v>
      </c>
      <c r="K313" s="165"/>
      <c r="L313" s="68">
        <v>0.5</v>
      </c>
      <c r="M313" s="69">
        <f t="shared" si="67"/>
        <v>0</v>
      </c>
      <c r="N313">
        <f t="shared" si="68"/>
        <v>0</v>
      </c>
      <c r="O313">
        <f t="shared" si="69"/>
        <v>0</v>
      </c>
    </row>
    <row r="314" spans="1:15" ht="15">
      <c r="A314" s="95" t="s">
        <v>836</v>
      </c>
      <c r="B314" s="62" t="s">
        <v>837</v>
      </c>
      <c r="C314" s="96" t="s">
        <v>838</v>
      </c>
      <c r="D314" s="97"/>
      <c r="E314" s="71">
        <f t="shared" ref="E314:E323" si="70">D314*L314</f>
        <v>0</v>
      </c>
      <c r="F314" s="65">
        <v>1397.31</v>
      </c>
      <c r="G314" s="66">
        <f t="shared" ref="G314:G323" si="71">D314*F314</f>
        <v>0</v>
      </c>
      <c r="H314" s="67"/>
      <c r="I314" s="65">
        <v>0.5</v>
      </c>
      <c r="J314" s="164" t="s">
        <v>53</v>
      </c>
      <c r="K314" s="164"/>
      <c r="L314" s="68">
        <v>0.5</v>
      </c>
      <c r="M314" s="69">
        <f t="shared" ref="M314:M323" si="72">E314/L314</f>
        <v>0</v>
      </c>
      <c r="N314">
        <f t="shared" ref="N314:N323" si="73">INT(M314)</f>
        <v>0</v>
      </c>
      <c r="O314">
        <f t="shared" ref="O314:O323" si="74">M314-N314</f>
        <v>0</v>
      </c>
    </row>
    <row r="315" spans="1:15" ht="15">
      <c r="A315" s="95" t="s">
        <v>839</v>
      </c>
      <c r="B315" s="62" t="s">
        <v>840</v>
      </c>
      <c r="C315" s="96" t="s">
        <v>841</v>
      </c>
      <c r="D315" s="97"/>
      <c r="E315" s="71">
        <f t="shared" si="70"/>
        <v>0</v>
      </c>
      <c r="F315" s="65">
        <v>628.19000000000005</v>
      </c>
      <c r="G315" s="66">
        <f t="shared" si="71"/>
        <v>0</v>
      </c>
      <c r="H315" s="67"/>
      <c r="I315" s="65">
        <v>0.5</v>
      </c>
      <c r="J315" s="164" t="s">
        <v>53</v>
      </c>
      <c r="K315" s="164"/>
      <c r="L315" s="68">
        <v>0.5</v>
      </c>
      <c r="M315" s="69">
        <f t="shared" si="72"/>
        <v>0</v>
      </c>
      <c r="N315">
        <f t="shared" si="73"/>
        <v>0</v>
      </c>
      <c r="O315">
        <f t="shared" si="74"/>
        <v>0</v>
      </c>
    </row>
    <row r="316" spans="1:15" ht="15">
      <c r="A316" s="95" t="s">
        <v>842</v>
      </c>
      <c r="B316" s="62" t="s">
        <v>843</v>
      </c>
      <c r="C316" s="96" t="s">
        <v>844</v>
      </c>
      <c r="D316" s="97"/>
      <c r="E316" s="71">
        <f t="shared" si="70"/>
        <v>0</v>
      </c>
      <c r="F316" s="65">
        <v>829.45</v>
      </c>
      <c r="G316" s="66">
        <f t="shared" si="71"/>
        <v>0</v>
      </c>
      <c r="H316" s="67"/>
      <c r="I316" s="65">
        <v>0.5</v>
      </c>
      <c r="J316" s="164" t="s">
        <v>53</v>
      </c>
      <c r="K316" s="164"/>
      <c r="L316" s="68">
        <v>0.5</v>
      </c>
      <c r="M316" s="69">
        <f t="shared" si="72"/>
        <v>0</v>
      </c>
      <c r="N316">
        <f t="shared" si="73"/>
        <v>0</v>
      </c>
      <c r="O316">
        <f t="shared" si="74"/>
        <v>0</v>
      </c>
    </row>
    <row r="317" spans="1:15" ht="15">
      <c r="A317" s="95" t="s">
        <v>845</v>
      </c>
      <c r="B317" s="62" t="s">
        <v>846</v>
      </c>
      <c r="C317" s="96" t="s">
        <v>847</v>
      </c>
      <c r="D317" s="97"/>
      <c r="E317" s="71">
        <f t="shared" si="70"/>
        <v>0</v>
      </c>
      <c r="F317" s="65">
        <v>656.29</v>
      </c>
      <c r="G317" s="66">
        <f t="shared" si="71"/>
        <v>0</v>
      </c>
      <c r="H317" s="67"/>
      <c r="I317" s="65">
        <v>0.5</v>
      </c>
      <c r="J317" s="164" t="s">
        <v>53</v>
      </c>
      <c r="K317" s="164"/>
      <c r="L317" s="68">
        <v>0.5</v>
      </c>
      <c r="M317" s="69">
        <f t="shared" si="72"/>
        <v>0</v>
      </c>
      <c r="N317">
        <f t="shared" si="73"/>
        <v>0</v>
      </c>
      <c r="O317">
        <f t="shared" si="74"/>
        <v>0</v>
      </c>
    </row>
    <row r="318" spans="1:15" ht="15">
      <c r="A318" s="95" t="s">
        <v>848</v>
      </c>
      <c r="B318" s="62" t="s">
        <v>849</v>
      </c>
      <c r="C318" s="96" t="s">
        <v>850</v>
      </c>
      <c r="D318" s="97"/>
      <c r="E318" s="71">
        <f t="shared" si="70"/>
        <v>0</v>
      </c>
      <c r="F318" s="65">
        <v>950.12</v>
      </c>
      <c r="G318" s="66">
        <f t="shared" si="71"/>
        <v>0</v>
      </c>
      <c r="H318" s="67"/>
      <c r="I318" s="65">
        <v>0.5</v>
      </c>
      <c r="J318" s="164" t="s">
        <v>53</v>
      </c>
      <c r="K318" s="164"/>
      <c r="L318" s="68">
        <v>0.5</v>
      </c>
      <c r="M318" s="69">
        <f t="shared" si="72"/>
        <v>0</v>
      </c>
      <c r="N318">
        <f t="shared" si="73"/>
        <v>0</v>
      </c>
      <c r="O318">
        <f t="shared" si="74"/>
        <v>0</v>
      </c>
    </row>
    <row r="319" spans="1:15" ht="15">
      <c r="A319" s="95" t="s">
        <v>851</v>
      </c>
      <c r="B319" s="62" t="s">
        <v>852</v>
      </c>
      <c r="C319" s="96" t="s">
        <v>853</v>
      </c>
      <c r="D319" s="97"/>
      <c r="E319" s="71">
        <f t="shared" si="70"/>
        <v>0</v>
      </c>
      <c r="F319" s="65">
        <v>835.9</v>
      </c>
      <c r="G319" s="66">
        <f t="shared" si="71"/>
        <v>0</v>
      </c>
      <c r="H319" s="67"/>
      <c r="I319" s="65">
        <v>0.5</v>
      </c>
      <c r="J319" s="164" t="s">
        <v>53</v>
      </c>
      <c r="K319" s="164"/>
      <c r="L319" s="68">
        <v>0.5</v>
      </c>
      <c r="M319" s="69">
        <f t="shared" si="72"/>
        <v>0</v>
      </c>
      <c r="N319">
        <f t="shared" si="73"/>
        <v>0</v>
      </c>
      <c r="O319">
        <f t="shared" si="74"/>
        <v>0</v>
      </c>
    </row>
    <row r="320" spans="1:15" ht="15">
      <c r="A320" s="95" t="s">
        <v>854</v>
      </c>
      <c r="B320" s="62" t="s">
        <v>855</v>
      </c>
      <c r="C320" s="96" t="s">
        <v>856</v>
      </c>
      <c r="D320" s="97"/>
      <c r="E320" s="71">
        <f t="shared" si="70"/>
        <v>0</v>
      </c>
      <c r="F320" s="65">
        <v>1067.56</v>
      </c>
      <c r="G320" s="66">
        <f t="shared" si="71"/>
        <v>0</v>
      </c>
      <c r="H320" s="67"/>
      <c r="I320" s="65">
        <v>0.5</v>
      </c>
      <c r="J320" s="164" t="s">
        <v>53</v>
      </c>
      <c r="K320" s="164"/>
      <c r="L320" s="68">
        <v>0.5</v>
      </c>
      <c r="M320" s="69">
        <f t="shared" si="72"/>
        <v>0</v>
      </c>
      <c r="N320">
        <f t="shared" si="73"/>
        <v>0</v>
      </c>
      <c r="O320">
        <f t="shared" si="74"/>
        <v>0</v>
      </c>
    </row>
    <row r="321" spans="1:15" ht="30">
      <c r="A321" s="95" t="s">
        <v>857</v>
      </c>
      <c r="B321" s="62" t="s">
        <v>858</v>
      </c>
      <c r="C321" s="96" t="s">
        <v>1453</v>
      </c>
      <c r="D321" s="97"/>
      <c r="E321" s="71">
        <f t="shared" si="70"/>
        <v>0</v>
      </c>
      <c r="F321" s="65">
        <v>1164.27</v>
      </c>
      <c r="G321" s="66">
        <f t="shared" si="71"/>
        <v>0</v>
      </c>
      <c r="H321" s="67"/>
      <c r="I321" s="65">
        <v>0.5</v>
      </c>
      <c r="J321" s="164" t="s">
        <v>53</v>
      </c>
      <c r="K321" s="164"/>
      <c r="L321" s="68">
        <v>0.5</v>
      </c>
      <c r="M321" s="69">
        <f t="shared" si="72"/>
        <v>0</v>
      </c>
      <c r="N321">
        <f t="shared" si="73"/>
        <v>0</v>
      </c>
      <c r="O321">
        <f t="shared" si="74"/>
        <v>0</v>
      </c>
    </row>
    <row r="322" spans="1:15" ht="15">
      <c r="A322" s="95" t="s">
        <v>859</v>
      </c>
      <c r="B322" s="62" t="s">
        <v>860</v>
      </c>
      <c r="C322" s="96" t="s">
        <v>861</v>
      </c>
      <c r="D322" s="97"/>
      <c r="E322" s="71">
        <f t="shared" si="70"/>
        <v>0</v>
      </c>
      <c r="F322" s="65">
        <v>950.12</v>
      </c>
      <c r="G322" s="66">
        <f t="shared" si="71"/>
        <v>0</v>
      </c>
      <c r="H322" s="67"/>
      <c r="I322" s="65">
        <v>0.5</v>
      </c>
      <c r="J322" s="164" t="s">
        <v>53</v>
      </c>
      <c r="K322" s="164"/>
      <c r="L322" s="68">
        <v>0.5</v>
      </c>
      <c r="M322" s="69">
        <f t="shared" si="72"/>
        <v>0</v>
      </c>
      <c r="N322">
        <f t="shared" si="73"/>
        <v>0</v>
      </c>
      <c r="O322">
        <f t="shared" si="74"/>
        <v>0</v>
      </c>
    </row>
    <row r="323" spans="1:15" ht="15">
      <c r="A323" s="95" t="s">
        <v>862</v>
      </c>
      <c r="B323" s="62" t="s">
        <v>863</v>
      </c>
      <c r="C323" s="96" t="s">
        <v>864</v>
      </c>
      <c r="D323" s="97"/>
      <c r="E323" s="71">
        <f t="shared" si="70"/>
        <v>0</v>
      </c>
      <c r="F323" s="65">
        <v>566.02</v>
      </c>
      <c r="G323" s="66">
        <f t="shared" si="71"/>
        <v>0</v>
      </c>
      <c r="H323" s="67"/>
      <c r="I323" s="65">
        <v>0.5</v>
      </c>
      <c r="J323" s="164" t="s">
        <v>53</v>
      </c>
      <c r="K323" s="164"/>
      <c r="L323" s="68">
        <v>0.5</v>
      </c>
      <c r="M323" s="69">
        <f t="shared" si="72"/>
        <v>0</v>
      </c>
      <c r="N323">
        <f t="shared" si="73"/>
        <v>0</v>
      </c>
      <c r="O323">
        <f t="shared" si="74"/>
        <v>0</v>
      </c>
    </row>
    <row r="324" spans="1:15" ht="15.75">
      <c r="B324" s="90" t="s">
        <v>49</v>
      </c>
      <c r="C324" s="91" t="s">
        <v>865</v>
      </c>
      <c r="D324" s="92" t="s">
        <v>27</v>
      </c>
      <c r="E324" s="92" t="s">
        <v>27</v>
      </c>
      <c r="F324" s="90"/>
      <c r="G324" s="93"/>
      <c r="H324" s="93"/>
      <c r="I324" s="93"/>
      <c r="J324" s="163"/>
      <c r="K324" s="163"/>
    </row>
    <row r="325" spans="1:15" ht="15">
      <c r="A325" s="95" t="s">
        <v>866</v>
      </c>
      <c r="B325" s="62" t="s">
        <v>867</v>
      </c>
      <c r="C325" s="96" t="s">
        <v>868</v>
      </c>
      <c r="D325" s="97"/>
      <c r="E325" s="71">
        <f t="shared" ref="E325:E370" si="75">D325*L325</f>
        <v>0</v>
      </c>
      <c r="F325" s="65">
        <v>840.05</v>
      </c>
      <c r="G325" s="66">
        <f t="shared" ref="G325:G370" si="76">D325*F325</f>
        <v>0</v>
      </c>
      <c r="H325" s="67"/>
      <c r="I325" s="65">
        <v>0.5</v>
      </c>
      <c r="J325" s="164" t="s">
        <v>53</v>
      </c>
      <c r="K325" s="164"/>
      <c r="L325" s="68">
        <v>0.5</v>
      </c>
      <c r="M325" s="69">
        <f t="shared" ref="M325:M370" si="77">E325/L325</f>
        <v>0</v>
      </c>
      <c r="N325">
        <f t="shared" ref="N325:N370" si="78">INT(M325)</f>
        <v>0</v>
      </c>
      <c r="O325">
        <f t="shared" ref="O325:O370" si="79">M325-N325</f>
        <v>0</v>
      </c>
    </row>
    <row r="326" spans="1:15" ht="45.75">
      <c r="A326" s="95" t="s">
        <v>869</v>
      </c>
      <c r="B326" s="64" t="s">
        <v>870</v>
      </c>
      <c r="C326" s="98" t="s">
        <v>1454</v>
      </c>
      <c r="D326" s="97"/>
      <c r="E326" s="71">
        <f t="shared" si="75"/>
        <v>0</v>
      </c>
      <c r="F326" s="71">
        <v>951.5</v>
      </c>
      <c r="G326" s="72">
        <f t="shared" si="76"/>
        <v>0</v>
      </c>
      <c r="H326" s="73"/>
      <c r="I326" s="71">
        <v>0.5</v>
      </c>
      <c r="J326" s="165" t="s">
        <v>53</v>
      </c>
      <c r="K326" s="165"/>
      <c r="L326" s="68">
        <v>0.5</v>
      </c>
      <c r="M326" s="69">
        <f t="shared" si="77"/>
        <v>0</v>
      </c>
      <c r="N326">
        <f t="shared" si="78"/>
        <v>0</v>
      </c>
      <c r="O326">
        <f t="shared" si="79"/>
        <v>0</v>
      </c>
    </row>
    <row r="327" spans="1:15" ht="15.75">
      <c r="A327" s="95" t="s">
        <v>871</v>
      </c>
      <c r="B327" s="64" t="s">
        <v>872</v>
      </c>
      <c r="C327" s="98" t="s">
        <v>1455</v>
      </c>
      <c r="D327" s="97"/>
      <c r="E327" s="71">
        <f t="shared" si="75"/>
        <v>0</v>
      </c>
      <c r="F327" s="71">
        <v>1352.64</v>
      </c>
      <c r="G327" s="72">
        <f t="shared" si="76"/>
        <v>0</v>
      </c>
      <c r="H327" s="73"/>
      <c r="I327" s="71">
        <v>0.5</v>
      </c>
      <c r="J327" s="165" t="s">
        <v>53</v>
      </c>
      <c r="K327" s="165"/>
      <c r="L327" s="68">
        <v>0.5</v>
      </c>
      <c r="M327" s="69">
        <f t="shared" si="77"/>
        <v>0</v>
      </c>
      <c r="N327">
        <f t="shared" si="78"/>
        <v>0</v>
      </c>
      <c r="O327">
        <f t="shared" si="79"/>
        <v>0</v>
      </c>
    </row>
    <row r="328" spans="1:15" ht="15.75">
      <c r="A328" s="95" t="s">
        <v>873</v>
      </c>
      <c r="B328" s="64" t="s">
        <v>874</v>
      </c>
      <c r="C328" s="98" t="s">
        <v>1456</v>
      </c>
      <c r="D328" s="97"/>
      <c r="E328" s="71">
        <f t="shared" si="75"/>
        <v>0</v>
      </c>
      <c r="F328" s="71">
        <v>772.81</v>
      </c>
      <c r="G328" s="72">
        <f t="shared" si="76"/>
        <v>0</v>
      </c>
      <c r="H328" s="73"/>
      <c r="I328" s="71">
        <v>0.5</v>
      </c>
      <c r="J328" s="165" t="s">
        <v>53</v>
      </c>
      <c r="K328" s="165"/>
      <c r="L328" s="68">
        <v>0.5</v>
      </c>
      <c r="M328" s="69">
        <f t="shared" si="77"/>
        <v>0</v>
      </c>
      <c r="N328">
        <f t="shared" si="78"/>
        <v>0</v>
      </c>
      <c r="O328">
        <f t="shared" si="79"/>
        <v>0</v>
      </c>
    </row>
    <row r="329" spans="1:15" ht="15.75">
      <c r="A329" s="95" t="s">
        <v>875</v>
      </c>
      <c r="B329" s="64" t="s">
        <v>876</v>
      </c>
      <c r="C329" s="98" t="s">
        <v>1457</v>
      </c>
      <c r="D329" s="97"/>
      <c r="E329" s="71">
        <f t="shared" si="75"/>
        <v>0</v>
      </c>
      <c r="F329" s="71">
        <v>818.4</v>
      </c>
      <c r="G329" s="72">
        <f t="shared" si="76"/>
        <v>0</v>
      </c>
      <c r="H329" s="73"/>
      <c r="I329" s="71">
        <v>0.5</v>
      </c>
      <c r="J329" s="165" t="s">
        <v>53</v>
      </c>
      <c r="K329" s="165"/>
      <c r="L329" s="68">
        <v>0.5</v>
      </c>
      <c r="M329" s="69">
        <f t="shared" si="77"/>
        <v>0</v>
      </c>
      <c r="N329">
        <f t="shared" si="78"/>
        <v>0</v>
      </c>
      <c r="O329">
        <f t="shared" si="79"/>
        <v>0</v>
      </c>
    </row>
    <row r="330" spans="1:15" ht="15">
      <c r="A330" s="95" t="s">
        <v>877</v>
      </c>
      <c r="B330" s="62" t="s">
        <v>878</v>
      </c>
      <c r="C330" s="96" t="s">
        <v>879</v>
      </c>
      <c r="D330" s="97"/>
      <c r="E330" s="71">
        <f t="shared" si="75"/>
        <v>0</v>
      </c>
      <c r="F330" s="65">
        <v>1247.6300000000001</v>
      </c>
      <c r="G330" s="66">
        <f t="shared" si="76"/>
        <v>0</v>
      </c>
      <c r="H330" s="67"/>
      <c r="I330" s="65">
        <v>0.5</v>
      </c>
      <c r="J330" s="164" t="s">
        <v>53</v>
      </c>
      <c r="K330" s="164"/>
      <c r="L330" s="68">
        <v>0.5</v>
      </c>
      <c r="M330" s="69">
        <f t="shared" si="77"/>
        <v>0</v>
      </c>
      <c r="N330">
        <f t="shared" si="78"/>
        <v>0</v>
      </c>
      <c r="O330">
        <f t="shared" si="79"/>
        <v>0</v>
      </c>
    </row>
    <row r="331" spans="1:15" ht="15">
      <c r="A331" s="95" t="s">
        <v>880</v>
      </c>
      <c r="B331" s="62" t="s">
        <v>881</v>
      </c>
      <c r="C331" s="96" t="s">
        <v>879</v>
      </c>
      <c r="D331" s="97"/>
      <c r="E331" s="71">
        <f t="shared" si="75"/>
        <v>0</v>
      </c>
      <c r="F331" s="65">
        <v>889.32</v>
      </c>
      <c r="G331" s="66">
        <f t="shared" si="76"/>
        <v>0</v>
      </c>
      <c r="H331" s="67"/>
      <c r="I331" s="65">
        <v>0.5</v>
      </c>
      <c r="J331" s="164" t="s">
        <v>53</v>
      </c>
      <c r="K331" s="164"/>
      <c r="L331" s="68">
        <v>0.5</v>
      </c>
      <c r="M331" s="69">
        <f t="shared" si="77"/>
        <v>0</v>
      </c>
      <c r="N331">
        <f t="shared" si="78"/>
        <v>0</v>
      </c>
      <c r="O331">
        <f t="shared" si="79"/>
        <v>0</v>
      </c>
    </row>
    <row r="332" spans="1:15" ht="15">
      <c r="A332" s="95" t="s">
        <v>882</v>
      </c>
      <c r="B332" s="62" t="s">
        <v>883</v>
      </c>
      <c r="C332" s="96" t="s">
        <v>884</v>
      </c>
      <c r="D332" s="97"/>
      <c r="E332" s="71">
        <f t="shared" si="75"/>
        <v>0</v>
      </c>
      <c r="F332" s="65">
        <v>1406.98</v>
      </c>
      <c r="G332" s="66">
        <f t="shared" si="76"/>
        <v>0</v>
      </c>
      <c r="H332" s="67"/>
      <c r="I332" s="65">
        <v>0.5</v>
      </c>
      <c r="J332" s="164" t="s">
        <v>53</v>
      </c>
      <c r="K332" s="164"/>
      <c r="L332" s="68">
        <v>0.5</v>
      </c>
      <c r="M332" s="69">
        <f t="shared" si="77"/>
        <v>0</v>
      </c>
      <c r="N332">
        <f t="shared" si="78"/>
        <v>0</v>
      </c>
      <c r="O332">
        <f t="shared" si="79"/>
        <v>0</v>
      </c>
    </row>
    <row r="333" spans="1:15" ht="15">
      <c r="A333" s="95" t="s">
        <v>885</v>
      </c>
      <c r="B333" s="62" t="s">
        <v>886</v>
      </c>
      <c r="C333" s="96" t="s">
        <v>887</v>
      </c>
      <c r="D333" s="97"/>
      <c r="E333" s="71">
        <f t="shared" si="75"/>
        <v>0</v>
      </c>
      <c r="F333" s="65">
        <v>739.65</v>
      </c>
      <c r="G333" s="66">
        <f t="shared" si="76"/>
        <v>0</v>
      </c>
      <c r="H333" s="67"/>
      <c r="I333" s="65">
        <v>0.5</v>
      </c>
      <c r="J333" s="164" t="s">
        <v>53</v>
      </c>
      <c r="K333" s="164"/>
      <c r="L333" s="68">
        <v>0.5</v>
      </c>
      <c r="M333" s="69">
        <f t="shared" si="77"/>
        <v>0</v>
      </c>
      <c r="N333">
        <f t="shared" si="78"/>
        <v>0</v>
      </c>
      <c r="O333">
        <f t="shared" si="79"/>
        <v>0</v>
      </c>
    </row>
    <row r="334" spans="1:15" ht="15">
      <c r="A334" s="95" t="s">
        <v>888</v>
      </c>
      <c r="B334" s="62" t="s">
        <v>889</v>
      </c>
      <c r="C334" s="96" t="s">
        <v>890</v>
      </c>
      <c r="D334" s="97"/>
      <c r="E334" s="71">
        <f t="shared" si="75"/>
        <v>0</v>
      </c>
      <c r="F334" s="65">
        <v>1287.24</v>
      </c>
      <c r="G334" s="66">
        <f t="shared" si="76"/>
        <v>0</v>
      </c>
      <c r="H334" s="67"/>
      <c r="I334" s="65">
        <v>0.5</v>
      </c>
      <c r="J334" s="164" t="s">
        <v>53</v>
      </c>
      <c r="K334" s="164"/>
      <c r="L334" s="68">
        <v>0.5</v>
      </c>
      <c r="M334" s="69">
        <f t="shared" si="77"/>
        <v>0</v>
      </c>
      <c r="N334">
        <f t="shared" si="78"/>
        <v>0</v>
      </c>
      <c r="O334">
        <f t="shared" si="79"/>
        <v>0</v>
      </c>
    </row>
    <row r="335" spans="1:15" ht="15">
      <c r="A335" s="95" t="s">
        <v>891</v>
      </c>
      <c r="B335" s="62" t="s">
        <v>892</v>
      </c>
      <c r="C335" s="96" t="s">
        <v>890</v>
      </c>
      <c r="D335" s="97"/>
      <c r="E335" s="71">
        <f t="shared" si="75"/>
        <v>0</v>
      </c>
      <c r="F335" s="65">
        <v>869.52</v>
      </c>
      <c r="G335" s="66">
        <f t="shared" si="76"/>
        <v>0</v>
      </c>
      <c r="H335" s="67"/>
      <c r="I335" s="65">
        <v>0.5</v>
      </c>
      <c r="J335" s="164" t="s">
        <v>53</v>
      </c>
      <c r="K335" s="164"/>
      <c r="L335" s="68">
        <v>0.5</v>
      </c>
      <c r="M335" s="69">
        <f t="shared" si="77"/>
        <v>0</v>
      </c>
      <c r="N335">
        <f t="shared" si="78"/>
        <v>0</v>
      </c>
      <c r="O335">
        <f t="shared" si="79"/>
        <v>0</v>
      </c>
    </row>
    <row r="336" spans="1:15" ht="15">
      <c r="A336" s="95" t="s">
        <v>893</v>
      </c>
      <c r="B336" s="62" t="s">
        <v>894</v>
      </c>
      <c r="C336" s="96" t="s">
        <v>895</v>
      </c>
      <c r="D336" s="97"/>
      <c r="E336" s="71">
        <f t="shared" si="75"/>
        <v>0</v>
      </c>
      <c r="F336" s="65">
        <v>1203.8800000000001</v>
      </c>
      <c r="G336" s="66">
        <f t="shared" si="76"/>
        <v>0</v>
      </c>
      <c r="H336" s="67"/>
      <c r="I336" s="65">
        <v>0.5</v>
      </c>
      <c r="J336" s="164" t="s">
        <v>53</v>
      </c>
      <c r="K336" s="164"/>
      <c r="L336" s="68">
        <v>0.5</v>
      </c>
      <c r="M336" s="69">
        <f t="shared" si="77"/>
        <v>0</v>
      </c>
      <c r="N336">
        <f t="shared" si="78"/>
        <v>0</v>
      </c>
      <c r="O336">
        <f t="shared" si="79"/>
        <v>0</v>
      </c>
    </row>
    <row r="337" spans="1:15" ht="15">
      <c r="A337" s="95" t="s">
        <v>896</v>
      </c>
      <c r="B337" s="62" t="s">
        <v>897</v>
      </c>
      <c r="C337" s="96" t="s">
        <v>895</v>
      </c>
      <c r="D337" s="97"/>
      <c r="E337" s="71">
        <f t="shared" si="75"/>
        <v>0</v>
      </c>
      <c r="F337" s="65">
        <v>821.16</v>
      </c>
      <c r="G337" s="66">
        <f t="shared" si="76"/>
        <v>0</v>
      </c>
      <c r="H337" s="67"/>
      <c r="I337" s="65">
        <v>0.5</v>
      </c>
      <c r="J337" s="164" t="s">
        <v>53</v>
      </c>
      <c r="K337" s="164"/>
      <c r="L337" s="68">
        <v>0.5</v>
      </c>
      <c r="M337" s="69">
        <f t="shared" si="77"/>
        <v>0</v>
      </c>
      <c r="N337">
        <f t="shared" si="78"/>
        <v>0</v>
      </c>
      <c r="O337">
        <f t="shared" si="79"/>
        <v>0</v>
      </c>
    </row>
    <row r="338" spans="1:15" ht="15.75">
      <c r="A338" s="95" t="s">
        <v>898</v>
      </c>
      <c r="B338" s="64" t="s">
        <v>899</v>
      </c>
      <c r="C338" s="98" t="s">
        <v>1458</v>
      </c>
      <c r="D338" s="97"/>
      <c r="E338" s="71">
        <f t="shared" si="75"/>
        <v>0</v>
      </c>
      <c r="F338" s="71">
        <v>1062.95</v>
      </c>
      <c r="G338" s="72">
        <f t="shared" si="76"/>
        <v>0</v>
      </c>
      <c r="H338" s="73"/>
      <c r="I338" s="71">
        <v>0.5</v>
      </c>
      <c r="J338" s="165" t="s">
        <v>53</v>
      </c>
      <c r="K338" s="165"/>
      <c r="L338" s="68">
        <v>0.5</v>
      </c>
      <c r="M338" s="69">
        <f t="shared" si="77"/>
        <v>0</v>
      </c>
      <c r="N338">
        <f t="shared" si="78"/>
        <v>0</v>
      </c>
      <c r="O338">
        <f t="shared" si="79"/>
        <v>0</v>
      </c>
    </row>
    <row r="339" spans="1:15" ht="15.75">
      <c r="A339" s="95" t="s">
        <v>900</v>
      </c>
      <c r="B339" s="64" t="s">
        <v>901</v>
      </c>
      <c r="C339" s="98" t="s">
        <v>1459</v>
      </c>
      <c r="D339" s="97"/>
      <c r="E339" s="71">
        <f t="shared" si="75"/>
        <v>0</v>
      </c>
      <c r="F339" s="71">
        <v>888.4</v>
      </c>
      <c r="G339" s="72">
        <f t="shared" si="76"/>
        <v>0</v>
      </c>
      <c r="H339" s="73"/>
      <c r="I339" s="71">
        <v>0.5</v>
      </c>
      <c r="J339" s="165" t="s">
        <v>53</v>
      </c>
      <c r="K339" s="165"/>
      <c r="L339" s="68">
        <v>0.5</v>
      </c>
      <c r="M339" s="69">
        <f t="shared" si="77"/>
        <v>0</v>
      </c>
      <c r="N339">
        <f t="shared" si="78"/>
        <v>0</v>
      </c>
      <c r="O339">
        <f t="shared" si="79"/>
        <v>0</v>
      </c>
    </row>
    <row r="340" spans="1:15" ht="15.75">
      <c r="A340" s="95" t="s">
        <v>902</v>
      </c>
      <c r="B340" s="64" t="s">
        <v>903</v>
      </c>
      <c r="C340" s="98" t="s">
        <v>1460</v>
      </c>
      <c r="D340" s="97"/>
      <c r="E340" s="71">
        <f t="shared" si="75"/>
        <v>0</v>
      </c>
      <c r="F340" s="71">
        <v>797.21</v>
      </c>
      <c r="G340" s="72">
        <f t="shared" si="76"/>
        <v>0</v>
      </c>
      <c r="H340" s="73"/>
      <c r="I340" s="71">
        <v>0.5</v>
      </c>
      <c r="J340" s="165" t="s">
        <v>53</v>
      </c>
      <c r="K340" s="165"/>
      <c r="L340" s="68">
        <v>0.5</v>
      </c>
      <c r="M340" s="69">
        <f t="shared" si="77"/>
        <v>0</v>
      </c>
      <c r="N340">
        <f t="shared" si="78"/>
        <v>0</v>
      </c>
      <c r="O340">
        <f t="shared" si="79"/>
        <v>0</v>
      </c>
    </row>
    <row r="341" spans="1:15" ht="45">
      <c r="A341" s="95" t="s">
        <v>904</v>
      </c>
      <c r="B341" s="62" t="s">
        <v>905</v>
      </c>
      <c r="C341" s="96" t="s">
        <v>1461</v>
      </c>
      <c r="D341" s="97"/>
      <c r="E341" s="71">
        <f t="shared" si="75"/>
        <v>0</v>
      </c>
      <c r="F341" s="65">
        <v>1144.47</v>
      </c>
      <c r="G341" s="66">
        <f t="shared" si="76"/>
        <v>0</v>
      </c>
      <c r="H341" s="67"/>
      <c r="I341" s="65">
        <v>0.5</v>
      </c>
      <c r="J341" s="164" t="s">
        <v>53</v>
      </c>
      <c r="K341" s="164"/>
      <c r="L341" s="68">
        <v>0.5</v>
      </c>
      <c r="M341" s="69">
        <f t="shared" si="77"/>
        <v>0</v>
      </c>
      <c r="N341">
        <f t="shared" si="78"/>
        <v>0</v>
      </c>
      <c r="O341">
        <f t="shared" si="79"/>
        <v>0</v>
      </c>
    </row>
    <row r="342" spans="1:15" ht="15">
      <c r="A342" s="95" t="s">
        <v>906</v>
      </c>
      <c r="B342" s="62" t="s">
        <v>907</v>
      </c>
      <c r="C342" s="96" t="s">
        <v>908</v>
      </c>
      <c r="D342" s="97"/>
      <c r="E342" s="71">
        <f t="shared" si="75"/>
        <v>0</v>
      </c>
      <c r="F342" s="65">
        <v>1154.1400000000001</v>
      </c>
      <c r="G342" s="66">
        <f t="shared" si="76"/>
        <v>0</v>
      </c>
      <c r="H342" s="67"/>
      <c r="I342" s="65">
        <v>0.5</v>
      </c>
      <c r="J342" s="164" t="s">
        <v>53</v>
      </c>
      <c r="K342" s="164"/>
      <c r="L342" s="68">
        <v>0.5</v>
      </c>
      <c r="M342" s="69">
        <f t="shared" si="77"/>
        <v>0</v>
      </c>
      <c r="N342">
        <f t="shared" si="78"/>
        <v>0</v>
      </c>
      <c r="O342">
        <f t="shared" si="79"/>
        <v>0</v>
      </c>
    </row>
    <row r="343" spans="1:15" ht="15">
      <c r="A343" s="95" t="s">
        <v>909</v>
      </c>
      <c r="B343" s="62" t="s">
        <v>910</v>
      </c>
      <c r="C343" s="96" t="s">
        <v>908</v>
      </c>
      <c r="D343" s="97"/>
      <c r="E343" s="71">
        <f t="shared" si="75"/>
        <v>0</v>
      </c>
      <c r="F343" s="65">
        <v>869.52</v>
      </c>
      <c r="G343" s="66">
        <f t="shared" si="76"/>
        <v>0</v>
      </c>
      <c r="H343" s="67"/>
      <c r="I343" s="65">
        <v>0.5</v>
      </c>
      <c r="J343" s="164" t="s">
        <v>53</v>
      </c>
      <c r="K343" s="164"/>
      <c r="L343" s="68">
        <v>0.5</v>
      </c>
      <c r="M343" s="69">
        <f t="shared" si="77"/>
        <v>0</v>
      </c>
      <c r="N343">
        <f t="shared" si="78"/>
        <v>0</v>
      </c>
      <c r="O343">
        <f t="shared" si="79"/>
        <v>0</v>
      </c>
    </row>
    <row r="344" spans="1:15" ht="15">
      <c r="A344" s="95" t="s">
        <v>911</v>
      </c>
      <c r="B344" s="62" t="s">
        <v>912</v>
      </c>
      <c r="C344" s="96" t="s">
        <v>913</v>
      </c>
      <c r="D344" s="97"/>
      <c r="E344" s="71">
        <f t="shared" si="75"/>
        <v>0</v>
      </c>
      <c r="F344" s="65">
        <v>1274.8</v>
      </c>
      <c r="G344" s="66">
        <f t="shared" si="76"/>
        <v>0</v>
      </c>
      <c r="H344" s="67"/>
      <c r="I344" s="65">
        <v>0.5</v>
      </c>
      <c r="J344" s="164" t="s">
        <v>53</v>
      </c>
      <c r="K344" s="164"/>
      <c r="L344" s="68">
        <v>0.5</v>
      </c>
      <c r="M344" s="69">
        <f t="shared" si="77"/>
        <v>0</v>
      </c>
      <c r="N344">
        <f t="shared" si="78"/>
        <v>0</v>
      </c>
      <c r="O344">
        <f t="shared" si="79"/>
        <v>0</v>
      </c>
    </row>
    <row r="345" spans="1:15" ht="15">
      <c r="A345" s="95" t="s">
        <v>914</v>
      </c>
      <c r="B345" s="62" t="s">
        <v>915</v>
      </c>
      <c r="C345" s="96" t="s">
        <v>916</v>
      </c>
      <c r="D345" s="97"/>
      <c r="E345" s="71">
        <f t="shared" si="75"/>
        <v>0</v>
      </c>
      <c r="F345" s="65">
        <v>821.16</v>
      </c>
      <c r="G345" s="66">
        <f t="shared" si="76"/>
        <v>0</v>
      </c>
      <c r="H345" s="67"/>
      <c r="I345" s="65">
        <v>0.5</v>
      </c>
      <c r="J345" s="164" t="s">
        <v>53</v>
      </c>
      <c r="K345" s="164"/>
      <c r="L345" s="68">
        <v>0.5</v>
      </c>
      <c r="M345" s="69">
        <f t="shared" si="77"/>
        <v>0</v>
      </c>
      <c r="N345">
        <f t="shared" si="78"/>
        <v>0</v>
      </c>
      <c r="O345">
        <f t="shared" si="79"/>
        <v>0</v>
      </c>
    </row>
    <row r="346" spans="1:15" ht="15">
      <c r="A346" s="95" t="s">
        <v>917</v>
      </c>
      <c r="B346" s="62" t="s">
        <v>918</v>
      </c>
      <c r="C346" s="96" t="s">
        <v>919</v>
      </c>
      <c r="D346" s="97"/>
      <c r="E346" s="71">
        <f t="shared" si="75"/>
        <v>0</v>
      </c>
      <c r="F346" s="65">
        <v>746.09</v>
      </c>
      <c r="G346" s="66">
        <f t="shared" si="76"/>
        <v>0</v>
      </c>
      <c r="H346" s="67"/>
      <c r="I346" s="65">
        <v>0.5</v>
      </c>
      <c r="J346" s="164" t="s">
        <v>53</v>
      </c>
      <c r="K346" s="164"/>
      <c r="L346" s="68">
        <v>0.5</v>
      </c>
      <c r="M346" s="69">
        <f t="shared" si="77"/>
        <v>0</v>
      </c>
      <c r="N346">
        <f t="shared" si="78"/>
        <v>0</v>
      </c>
      <c r="O346">
        <f t="shared" si="79"/>
        <v>0</v>
      </c>
    </row>
    <row r="347" spans="1:15" ht="15">
      <c r="A347" s="95" t="s">
        <v>920</v>
      </c>
      <c r="B347" s="62" t="s">
        <v>921</v>
      </c>
      <c r="C347" s="96" t="s">
        <v>922</v>
      </c>
      <c r="D347" s="97"/>
      <c r="E347" s="71">
        <f t="shared" si="75"/>
        <v>0</v>
      </c>
      <c r="F347" s="65">
        <v>560.03</v>
      </c>
      <c r="G347" s="66">
        <f t="shared" si="76"/>
        <v>0</v>
      </c>
      <c r="H347" s="67"/>
      <c r="I347" s="65">
        <v>0.5</v>
      </c>
      <c r="J347" s="164" t="s">
        <v>53</v>
      </c>
      <c r="K347" s="164"/>
      <c r="L347" s="68">
        <v>0.5</v>
      </c>
      <c r="M347" s="69">
        <f t="shared" si="77"/>
        <v>0</v>
      </c>
      <c r="N347">
        <f t="shared" si="78"/>
        <v>0</v>
      </c>
      <c r="O347">
        <f t="shared" si="79"/>
        <v>0</v>
      </c>
    </row>
    <row r="348" spans="1:15" ht="15">
      <c r="A348" s="95" t="s">
        <v>923</v>
      </c>
      <c r="B348" s="62" t="s">
        <v>924</v>
      </c>
      <c r="C348" s="96" t="s">
        <v>925</v>
      </c>
      <c r="D348" s="97"/>
      <c r="E348" s="71">
        <f t="shared" si="75"/>
        <v>0</v>
      </c>
      <c r="F348" s="65">
        <v>630.96</v>
      </c>
      <c r="G348" s="66">
        <f t="shared" si="76"/>
        <v>0</v>
      </c>
      <c r="H348" s="67"/>
      <c r="I348" s="65">
        <v>0.5</v>
      </c>
      <c r="J348" s="164" t="s">
        <v>53</v>
      </c>
      <c r="K348" s="164"/>
      <c r="L348" s="68">
        <v>0.5</v>
      </c>
      <c r="M348" s="69">
        <f t="shared" si="77"/>
        <v>0</v>
      </c>
      <c r="N348">
        <f t="shared" si="78"/>
        <v>0</v>
      </c>
      <c r="O348">
        <f t="shared" si="79"/>
        <v>0</v>
      </c>
    </row>
    <row r="349" spans="1:15" ht="15">
      <c r="A349" s="95" t="s">
        <v>926</v>
      </c>
      <c r="B349" s="62" t="s">
        <v>927</v>
      </c>
      <c r="C349" s="96" t="s">
        <v>928</v>
      </c>
      <c r="D349" s="97"/>
      <c r="E349" s="71">
        <f t="shared" si="75"/>
        <v>0</v>
      </c>
      <c r="F349" s="65">
        <v>739.19</v>
      </c>
      <c r="G349" s="66">
        <f t="shared" si="76"/>
        <v>0</v>
      </c>
      <c r="H349" s="67"/>
      <c r="I349" s="65">
        <v>0.5</v>
      </c>
      <c r="J349" s="164" t="s">
        <v>53</v>
      </c>
      <c r="K349" s="164"/>
      <c r="L349" s="68">
        <v>0.5</v>
      </c>
      <c r="M349" s="69">
        <f t="shared" si="77"/>
        <v>0</v>
      </c>
      <c r="N349">
        <f t="shared" si="78"/>
        <v>0</v>
      </c>
      <c r="O349">
        <f t="shared" si="79"/>
        <v>0</v>
      </c>
    </row>
    <row r="350" spans="1:15" ht="15.75">
      <c r="A350" s="95" t="s">
        <v>929</v>
      </c>
      <c r="B350" s="64" t="s">
        <v>930</v>
      </c>
      <c r="C350" s="98" t="s">
        <v>1462</v>
      </c>
      <c r="D350" s="97"/>
      <c r="E350" s="71">
        <f t="shared" si="75"/>
        <v>0</v>
      </c>
      <c r="F350" s="71">
        <v>821.16</v>
      </c>
      <c r="G350" s="72">
        <f t="shared" si="76"/>
        <v>0</v>
      </c>
      <c r="H350" s="73"/>
      <c r="I350" s="71">
        <v>0.5</v>
      </c>
      <c r="J350" s="165" t="s">
        <v>53</v>
      </c>
      <c r="K350" s="165"/>
      <c r="L350" s="68">
        <v>0.5</v>
      </c>
      <c r="M350" s="69">
        <f t="shared" si="77"/>
        <v>0</v>
      </c>
      <c r="N350">
        <f t="shared" si="78"/>
        <v>0</v>
      </c>
      <c r="O350">
        <f t="shared" si="79"/>
        <v>0</v>
      </c>
    </row>
    <row r="351" spans="1:15" ht="15">
      <c r="A351" s="95" t="s">
        <v>931</v>
      </c>
      <c r="B351" s="62" t="s">
        <v>932</v>
      </c>
      <c r="C351" s="96" t="s">
        <v>933</v>
      </c>
      <c r="D351" s="97"/>
      <c r="E351" s="71">
        <f t="shared" si="75"/>
        <v>0</v>
      </c>
      <c r="F351" s="65">
        <v>1247.6300000000001</v>
      </c>
      <c r="G351" s="66">
        <f t="shared" si="76"/>
        <v>0</v>
      </c>
      <c r="H351" s="67"/>
      <c r="I351" s="65">
        <v>0.5</v>
      </c>
      <c r="J351" s="164" t="s">
        <v>53</v>
      </c>
      <c r="K351" s="164"/>
      <c r="L351" s="68">
        <v>0.5</v>
      </c>
      <c r="M351" s="69">
        <f t="shared" si="77"/>
        <v>0</v>
      </c>
      <c r="N351">
        <f t="shared" si="78"/>
        <v>0</v>
      </c>
      <c r="O351">
        <f t="shared" si="79"/>
        <v>0</v>
      </c>
    </row>
    <row r="352" spans="1:15" ht="15">
      <c r="A352" s="95" t="s">
        <v>934</v>
      </c>
      <c r="B352" s="62" t="s">
        <v>935</v>
      </c>
      <c r="C352" s="96" t="s">
        <v>933</v>
      </c>
      <c r="D352" s="97"/>
      <c r="E352" s="71">
        <f t="shared" si="75"/>
        <v>0</v>
      </c>
      <c r="F352" s="65">
        <v>879.19</v>
      </c>
      <c r="G352" s="66">
        <f t="shared" si="76"/>
        <v>0</v>
      </c>
      <c r="H352" s="67"/>
      <c r="I352" s="65">
        <v>0.5</v>
      </c>
      <c r="J352" s="164" t="s">
        <v>53</v>
      </c>
      <c r="K352" s="164"/>
      <c r="L352" s="68">
        <v>0.5</v>
      </c>
      <c r="M352" s="69">
        <f t="shared" si="77"/>
        <v>0</v>
      </c>
      <c r="N352">
        <f t="shared" si="78"/>
        <v>0</v>
      </c>
      <c r="O352">
        <f t="shared" si="79"/>
        <v>0</v>
      </c>
    </row>
    <row r="353" spans="1:15" ht="15.75">
      <c r="A353" s="95" t="s">
        <v>936</v>
      </c>
      <c r="B353" s="64" t="s">
        <v>937</v>
      </c>
      <c r="C353" s="98" t="s">
        <v>1463</v>
      </c>
      <c r="D353" s="97"/>
      <c r="E353" s="71">
        <f t="shared" si="75"/>
        <v>0</v>
      </c>
      <c r="F353" s="71">
        <v>1014.59</v>
      </c>
      <c r="G353" s="72">
        <f t="shared" si="76"/>
        <v>0</v>
      </c>
      <c r="H353" s="73"/>
      <c r="I353" s="71">
        <v>0.5</v>
      </c>
      <c r="J353" s="165" t="s">
        <v>53</v>
      </c>
      <c r="K353" s="165"/>
      <c r="L353" s="68">
        <v>0.5</v>
      </c>
      <c r="M353" s="69">
        <f t="shared" si="77"/>
        <v>0</v>
      </c>
      <c r="N353">
        <f t="shared" si="78"/>
        <v>0</v>
      </c>
      <c r="O353">
        <f t="shared" si="79"/>
        <v>0</v>
      </c>
    </row>
    <row r="354" spans="1:15" ht="15">
      <c r="A354" s="95" t="s">
        <v>938</v>
      </c>
      <c r="B354" s="62" t="s">
        <v>939</v>
      </c>
      <c r="C354" s="96" t="s">
        <v>940</v>
      </c>
      <c r="D354" s="97"/>
      <c r="E354" s="71">
        <f t="shared" si="75"/>
        <v>0</v>
      </c>
      <c r="F354" s="65">
        <v>783.4</v>
      </c>
      <c r="G354" s="66">
        <f t="shared" si="76"/>
        <v>0</v>
      </c>
      <c r="H354" s="67"/>
      <c r="I354" s="65">
        <v>0.5</v>
      </c>
      <c r="J354" s="164" t="s">
        <v>53</v>
      </c>
      <c r="K354" s="164"/>
      <c r="L354" s="68">
        <v>0.5</v>
      </c>
      <c r="M354" s="69">
        <f t="shared" si="77"/>
        <v>0</v>
      </c>
      <c r="N354">
        <f t="shared" si="78"/>
        <v>0</v>
      </c>
      <c r="O354">
        <f t="shared" si="79"/>
        <v>0</v>
      </c>
    </row>
    <row r="355" spans="1:15" ht="15">
      <c r="A355" s="95" t="s">
        <v>941</v>
      </c>
      <c r="B355" s="62" t="s">
        <v>942</v>
      </c>
      <c r="C355" s="96" t="s">
        <v>943</v>
      </c>
      <c r="D355" s="97"/>
      <c r="E355" s="71">
        <f t="shared" si="75"/>
        <v>0</v>
      </c>
      <c r="F355" s="65">
        <v>746.09</v>
      </c>
      <c r="G355" s="66">
        <f t="shared" si="76"/>
        <v>0</v>
      </c>
      <c r="H355" s="67"/>
      <c r="I355" s="65">
        <v>0.5</v>
      </c>
      <c r="J355" s="164" t="s">
        <v>53</v>
      </c>
      <c r="K355" s="164"/>
      <c r="L355" s="68">
        <v>0.5</v>
      </c>
      <c r="M355" s="69">
        <f t="shared" si="77"/>
        <v>0</v>
      </c>
      <c r="N355">
        <f t="shared" si="78"/>
        <v>0</v>
      </c>
      <c r="O355">
        <f t="shared" si="79"/>
        <v>0</v>
      </c>
    </row>
    <row r="356" spans="1:15" ht="15.75">
      <c r="A356" s="95" t="s">
        <v>944</v>
      </c>
      <c r="B356" s="64" t="s">
        <v>945</v>
      </c>
      <c r="C356" s="98" t="s">
        <v>1464</v>
      </c>
      <c r="D356" s="97"/>
      <c r="E356" s="71">
        <f t="shared" si="75"/>
        <v>0</v>
      </c>
      <c r="F356" s="71">
        <v>821.16</v>
      </c>
      <c r="G356" s="72">
        <f t="shared" si="76"/>
        <v>0</v>
      </c>
      <c r="H356" s="73"/>
      <c r="I356" s="71">
        <v>0.5</v>
      </c>
      <c r="J356" s="165" t="s">
        <v>53</v>
      </c>
      <c r="K356" s="165"/>
      <c r="L356" s="68">
        <v>0.5</v>
      </c>
      <c r="M356" s="69">
        <f t="shared" si="77"/>
        <v>0</v>
      </c>
      <c r="N356">
        <f t="shared" si="78"/>
        <v>0</v>
      </c>
      <c r="O356">
        <f t="shared" si="79"/>
        <v>0</v>
      </c>
    </row>
    <row r="357" spans="1:15" ht="15">
      <c r="A357" s="95" t="s">
        <v>946</v>
      </c>
      <c r="B357" s="62" t="s">
        <v>947</v>
      </c>
      <c r="C357" s="96" t="s">
        <v>948</v>
      </c>
      <c r="D357" s="97"/>
      <c r="E357" s="71">
        <f t="shared" si="75"/>
        <v>0</v>
      </c>
      <c r="F357" s="65">
        <v>840.05</v>
      </c>
      <c r="G357" s="66">
        <f t="shared" si="76"/>
        <v>0</v>
      </c>
      <c r="H357" s="67"/>
      <c r="I357" s="65">
        <v>0.5</v>
      </c>
      <c r="J357" s="164" t="s">
        <v>53</v>
      </c>
      <c r="K357" s="164"/>
      <c r="L357" s="68">
        <v>0.5</v>
      </c>
      <c r="M357" s="69">
        <f t="shared" si="77"/>
        <v>0</v>
      </c>
      <c r="N357">
        <f t="shared" si="78"/>
        <v>0</v>
      </c>
      <c r="O357">
        <f t="shared" si="79"/>
        <v>0</v>
      </c>
    </row>
    <row r="358" spans="1:15" ht="15.75">
      <c r="A358" s="95" t="s">
        <v>949</v>
      </c>
      <c r="B358" s="64" t="s">
        <v>950</v>
      </c>
      <c r="C358" s="98" t="s">
        <v>1465</v>
      </c>
      <c r="D358" s="97"/>
      <c r="E358" s="71">
        <f t="shared" si="75"/>
        <v>0</v>
      </c>
      <c r="F358" s="71">
        <v>531.48</v>
      </c>
      <c r="G358" s="72">
        <f t="shared" si="76"/>
        <v>0</v>
      </c>
      <c r="H358" s="73"/>
      <c r="I358" s="71">
        <v>0.5</v>
      </c>
      <c r="J358" s="165" t="s">
        <v>53</v>
      </c>
      <c r="K358" s="165"/>
      <c r="L358" s="68">
        <v>0.5</v>
      </c>
      <c r="M358" s="69">
        <f t="shared" si="77"/>
        <v>0</v>
      </c>
      <c r="N358">
        <f t="shared" si="78"/>
        <v>0</v>
      </c>
      <c r="O358">
        <f t="shared" si="79"/>
        <v>0</v>
      </c>
    </row>
    <row r="359" spans="1:15" ht="15">
      <c r="A359" s="95" t="s">
        <v>951</v>
      </c>
      <c r="B359" s="62" t="s">
        <v>952</v>
      </c>
      <c r="C359" s="96" t="s">
        <v>953</v>
      </c>
      <c r="D359" s="97"/>
      <c r="E359" s="71">
        <f t="shared" si="75"/>
        <v>0</v>
      </c>
      <c r="F359" s="65">
        <v>922.94</v>
      </c>
      <c r="G359" s="66">
        <f t="shared" si="76"/>
        <v>0</v>
      </c>
      <c r="H359" s="67"/>
      <c r="I359" s="65">
        <v>0.5</v>
      </c>
      <c r="J359" s="164" t="s">
        <v>53</v>
      </c>
      <c r="K359" s="164"/>
      <c r="L359" s="68">
        <v>0.5</v>
      </c>
      <c r="M359" s="69">
        <f t="shared" si="77"/>
        <v>0</v>
      </c>
      <c r="N359">
        <f t="shared" si="78"/>
        <v>0</v>
      </c>
      <c r="O359">
        <f t="shared" si="79"/>
        <v>0</v>
      </c>
    </row>
    <row r="360" spans="1:15" ht="30.75">
      <c r="A360" s="95" t="s">
        <v>954</v>
      </c>
      <c r="B360" s="64" t="s">
        <v>955</v>
      </c>
      <c r="C360" s="98" t="s">
        <v>1466</v>
      </c>
      <c r="D360" s="97"/>
      <c r="E360" s="71">
        <f t="shared" si="75"/>
        <v>0</v>
      </c>
      <c r="F360" s="71">
        <v>724.91</v>
      </c>
      <c r="G360" s="72">
        <f t="shared" si="76"/>
        <v>0</v>
      </c>
      <c r="H360" s="73"/>
      <c r="I360" s="71">
        <v>0.5</v>
      </c>
      <c r="J360" s="165" t="s">
        <v>53</v>
      </c>
      <c r="K360" s="165"/>
      <c r="L360" s="68">
        <v>0.5</v>
      </c>
      <c r="M360" s="69">
        <f t="shared" si="77"/>
        <v>0</v>
      </c>
      <c r="N360">
        <f t="shared" si="78"/>
        <v>0</v>
      </c>
      <c r="O360">
        <f t="shared" si="79"/>
        <v>0</v>
      </c>
    </row>
    <row r="361" spans="1:15" ht="15.75">
      <c r="A361" s="95" t="s">
        <v>956</v>
      </c>
      <c r="B361" s="64" t="s">
        <v>957</v>
      </c>
      <c r="C361" s="98" t="s">
        <v>1467</v>
      </c>
      <c r="D361" s="97"/>
      <c r="E361" s="71">
        <f t="shared" si="75"/>
        <v>0</v>
      </c>
      <c r="F361" s="71">
        <v>1044.99</v>
      </c>
      <c r="G361" s="72">
        <f t="shared" si="76"/>
        <v>0</v>
      </c>
      <c r="H361" s="73"/>
      <c r="I361" s="71">
        <v>0.5</v>
      </c>
      <c r="J361" s="165" t="s">
        <v>53</v>
      </c>
      <c r="K361" s="165"/>
      <c r="L361" s="68">
        <v>0.5</v>
      </c>
      <c r="M361" s="69">
        <f t="shared" si="77"/>
        <v>0</v>
      </c>
      <c r="N361">
        <f t="shared" si="78"/>
        <v>0</v>
      </c>
      <c r="O361">
        <f t="shared" si="79"/>
        <v>0</v>
      </c>
    </row>
    <row r="362" spans="1:15" ht="15">
      <c r="A362" s="95" t="s">
        <v>958</v>
      </c>
      <c r="B362" s="62" t="s">
        <v>959</v>
      </c>
      <c r="C362" s="96" t="s">
        <v>960</v>
      </c>
      <c r="D362" s="97"/>
      <c r="E362" s="71">
        <f t="shared" si="75"/>
        <v>0</v>
      </c>
      <c r="F362" s="65">
        <v>1117.76</v>
      </c>
      <c r="G362" s="66">
        <f t="shared" si="76"/>
        <v>0</v>
      </c>
      <c r="H362" s="67"/>
      <c r="I362" s="65">
        <v>0.5</v>
      </c>
      <c r="J362" s="164" t="s">
        <v>53</v>
      </c>
      <c r="K362" s="164"/>
      <c r="L362" s="68">
        <v>0.5</v>
      </c>
      <c r="M362" s="69">
        <f t="shared" si="77"/>
        <v>0</v>
      </c>
      <c r="N362">
        <f t="shared" si="78"/>
        <v>0</v>
      </c>
      <c r="O362">
        <f t="shared" si="79"/>
        <v>0</v>
      </c>
    </row>
    <row r="363" spans="1:15" ht="15">
      <c r="A363" s="95" t="s">
        <v>961</v>
      </c>
      <c r="B363" s="62" t="s">
        <v>962</v>
      </c>
      <c r="C363" s="96" t="s">
        <v>963</v>
      </c>
      <c r="D363" s="97"/>
      <c r="E363" s="71">
        <f t="shared" si="75"/>
        <v>0</v>
      </c>
      <c r="F363" s="65">
        <v>869.52</v>
      </c>
      <c r="G363" s="66">
        <f t="shared" si="76"/>
        <v>0</v>
      </c>
      <c r="H363" s="67"/>
      <c r="I363" s="65">
        <v>0.5</v>
      </c>
      <c r="J363" s="164" t="s">
        <v>53</v>
      </c>
      <c r="K363" s="164"/>
      <c r="L363" s="68">
        <v>0.5</v>
      </c>
      <c r="M363" s="69">
        <f t="shared" si="77"/>
        <v>0</v>
      </c>
      <c r="N363">
        <f t="shared" si="78"/>
        <v>0</v>
      </c>
      <c r="O363">
        <f t="shared" si="79"/>
        <v>0</v>
      </c>
    </row>
    <row r="364" spans="1:15" ht="15">
      <c r="A364" s="95" t="s">
        <v>964</v>
      </c>
      <c r="B364" s="62" t="s">
        <v>965</v>
      </c>
      <c r="C364" s="96" t="s">
        <v>966</v>
      </c>
      <c r="D364" s="97"/>
      <c r="E364" s="71">
        <f t="shared" si="75"/>
        <v>0</v>
      </c>
      <c r="F364" s="65">
        <v>929.39</v>
      </c>
      <c r="G364" s="66">
        <f t="shared" si="76"/>
        <v>0</v>
      </c>
      <c r="H364" s="67"/>
      <c r="I364" s="65">
        <v>0.5</v>
      </c>
      <c r="J364" s="164" t="s">
        <v>53</v>
      </c>
      <c r="K364" s="164"/>
      <c r="L364" s="68">
        <v>0.5</v>
      </c>
      <c r="M364" s="69">
        <f t="shared" si="77"/>
        <v>0</v>
      </c>
      <c r="N364">
        <f t="shared" si="78"/>
        <v>0</v>
      </c>
      <c r="O364">
        <f t="shared" si="79"/>
        <v>0</v>
      </c>
    </row>
    <row r="365" spans="1:15" ht="15">
      <c r="A365" s="95" t="s">
        <v>967</v>
      </c>
      <c r="B365" s="62" t="s">
        <v>968</v>
      </c>
      <c r="C365" s="96" t="s">
        <v>969</v>
      </c>
      <c r="D365" s="97"/>
      <c r="E365" s="71">
        <f t="shared" si="75"/>
        <v>0</v>
      </c>
      <c r="F365" s="65">
        <v>910.05</v>
      </c>
      <c r="G365" s="66">
        <f t="shared" si="76"/>
        <v>0</v>
      </c>
      <c r="H365" s="67"/>
      <c r="I365" s="65">
        <v>0.5</v>
      </c>
      <c r="J365" s="164" t="s">
        <v>53</v>
      </c>
      <c r="K365" s="164"/>
      <c r="L365" s="68">
        <v>0.5</v>
      </c>
      <c r="M365" s="69">
        <f t="shared" si="77"/>
        <v>0</v>
      </c>
      <c r="N365">
        <f t="shared" si="78"/>
        <v>0</v>
      </c>
      <c r="O365">
        <f t="shared" si="79"/>
        <v>0</v>
      </c>
    </row>
    <row r="366" spans="1:15" ht="15">
      <c r="A366" s="95" t="s">
        <v>970</v>
      </c>
      <c r="B366" s="62" t="s">
        <v>971</v>
      </c>
      <c r="C366" s="96" t="s">
        <v>972</v>
      </c>
      <c r="D366" s="97"/>
      <c r="E366" s="71">
        <f t="shared" si="75"/>
        <v>0</v>
      </c>
      <c r="F366" s="65">
        <v>1482.97</v>
      </c>
      <c r="G366" s="66">
        <f t="shared" si="76"/>
        <v>0</v>
      </c>
      <c r="H366" s="67"/>
      <c r="I366" s="65">
        <v>0.5</v>
      </c>
      <c r="J366" s="164" t="s">
        <v>53</v>
      </c>
      <c r="K366" s="164"/>
      <c r="L366" s="68">
        <v>0.5</v>
      </c>
      <c r="M366" s="69">
        <f t="shared" si="77"/>
        <v>0</v>
      </c>
      <c r="N366">
        <f t="shared" si="78"/>
        <v>0</v>
      </c>
      <c r="O366">
        <f t="shared" si="79"/>
        <v>0</v>
      </c>
    </row>
    <row r="367" spans="1:15" ht="15">
      <c r="A367" s="95" t="s">
        <v>973</v>
      </c>
      <c r="B367" s="62" t="s">
        <v>974</v>
      </c>
      <c r="C367" s="96" t="s">
        <v>975</v>
      </c>
      <c r="D367" s="97"/>
      <c r="E367" s="71">
        <f t="shared" si="75"/>
        <v>0</v>
      </c>
      <c r="F367" s="65">
        <v>1341.58</v>
      </c>
      <c r="G367" s="66">
        <f t="shared" si="76"/>
        <v>0</v>
      </c>
      <c r="H367" s="67"/>
      <c r="I367" s="65">
        <v>0.5</v>
      </c>
      <c r="J367" s="164" t="s">
        <v>53</v>
      </c>
      <c r="K367" s="164"/>
      <c r="L367" s="68">
        <v>0.5</v>
      </c>
      <c r="M367" s="69">
        <f t="shared" si="77"/>
        <v>0</v>
      </c>
      <c r="N367">
        <f t="shared" si="78"/>
        <v>0</v>
      </c>
      <c r="O367">
        <f t="shared" si="79"/>
        <v>0</v>
      </c>
    </row>
    <row r="368" spans="1:15" ht="15">
      <c r="A368" s="95" t="s">
        <v>976</v>
      </c>
      <c r="B368" s="62" t="s">
        <v>977</v>
      </c>
      <c r="C368" s="96" t="s">
        <v>978</v>
      </c>
      <c r="D368" s="97"/>
      <c r="E368" s="71">
        <f t="shared" si="75"/>
        <v>0</v>
      </c>
      <c r="F368" s="65">
        <v>746.09</v>
      </c>
      <c r="G368" s="66">
        <f t="shared" si="76"/>
        <v>0</v>
      </c>
      <c r="H368" s="67"/>
      <c r="I368" s="65">
        <v>0.5</v>
      </c>
      <c r="J368" s="164" t="s">
        <v>53</v>
      </c>
      <c r="K368" s="164"/>
      <c r="L368" s="68">
        <v>0.5</v>
      </c>
      <c r="M368" s="69">
        <f t="shared" si="77"/>
        <v>0</v>
      </c>
      <c r="N368">
        <f t="shared" si="78"/>
        <v>0</v>
      </c>
      <c r="O368">
        <f t="shared" si="79"/>
        <v>0</v>
      </c>
    </row>
    <row r="369" spans="1:15" ht="15">
      <c r="A369" s="95" t="s">
        <v>979</v>
      </c>
      <c r="B369" s="62" t="s">
        <v>980</v>
      </c>
      <c r="C369" s="96" t="s">
        <v>981</v>
      </c>
      <c r="D369" s="97"/>
      <c r="E369" s="71">
        <f t="shared" si="75"/>
        <v>0</v>
      </c>
      <c r="F369" s="65">
        <v>693.13</v>
      </c>
      <c r="G369" s="66">
        <f t="shared" si="76"/>
        <v>0</v>
      </c>
      <c r="H369" s="67"/>
      <c r="I369" s="65">
        <v>0.5</v>
      </c>
      <c r="J369" s="164" t="s">
        <v>53</v>
      </c>
      <c r="K369" s="164"/>
      <c r="L369" s="68">
        <v>0.5</v>
      </c>
      <c r="M369" s="69">
        <f t="shared" si="77"/>
        <v>0</v>
      </c>
      <c r="N369">
        <f t="shared" si="78"/>
        <v>0</v>
      </c>
      <c r="O369">
        <f t="shared" si="79"/>
        <v>0</v>
      </c>
    </row>
    <row r="370" spans="1:15" ht="15">
      <c r="A370" s="95" t="s">
        <v>982</v>
      </c>
      <c r="B370" s="62" t="s">
        <v>983</v>
      </c>
      <c r="C370" s="96" t="s">
        <v>984</v>
      </c>
      <c r="D370" s="97"/>
      <c r="E370" s="71">
        <f t="shared" si="75"/>
        <v>0</v>
      </c>
      <c r="F370" s="65">
        <v>746.09</v>
      </c>
      <c r="G370" s="66">
        <f t="shared" si="76"/>
        <v>0</v>
      </c>
      <c r="H370" s="67"/>
      <c r="I370" s="65">
        <v>0.5</v>
      </c>
      <c r="J370" s="164" t="s">
        <v>53</v>
      </c>
      <c r="K370" s="164"/>
      <c r="L370" s="68">
        <v>0.5</v>
      </c>
      <c r="M370" s="69">
        <f t="shared" si="77"/>
        <v>0</v>
      </c>
      <c r="N370">
        <f t="shared" si="78"/>
        <v>0</v>
      </c>
      <c r="O370">
        <f t="shared" si="79"/>
        <v>0</v>
      </c>
    </row>
    <row r="371" spans="1:15" ht="15.75">
      <c r="B371" s="90" t="s">
        <v>49</v>
      </c>
      <c r="C371" s="91" t="s">
        <v>985</v>
      </c>
      <c r="D371" s="92" t="s">
        <v>27</v>
      </c>
      <c r="E371" s="92" t="s">
        <v>27</v>
      </c>
      <c r="F371" s="90"/>
      <c r="G371" s="93"/>
      <c r="H371" s="93"/>
      <c r="I371" s="93"/>
      <c r="J371" s="163"/>
      <c r="K371" s="163"/>
    </row>
    <row r="372" spans="1:15" ht="15">
      <c r="A372" s="95" t="s">
        <v>986</v>
      </c>
      <c r="B372" s="62" t="s">
        <v>987</v>
      </c>
      <c r="C372" s="96" t="s">
        <v>988</v>
      </c>
      <c r="D372" s="97"/>
      <c r="E372" s="71">
        <f t="shared" ref="E372:E388" si="80">D372*L372</f>
        <v>0</v>
      </c>
      <c r="F372" s="65">
        <v>1759.76</v>
      </c>
      <c r="G372" s="66">
        <f t="shared" ref="G372:G388" si="81">D372*F372</f>
        <v>0</v>
      </c>
      <c r="H372" s="67"/>
      <c r="I372" s="65">
        <v>0.5</v>
      </c>
      <c r="J372" s="164" t="s">
        <v>53</v>
      </c>
      <c r="K372" s="164"/>
      <c r="L372" s="68">
        <v>0.5</v>
      </c>
      <c r="M372" s="69">
        <f t="shared" ref="M372:M388" si="82">E372/L372</f>
        <v>0</v>
      </c>
      <c r="N372">
        <f t="shared" ref="N372:N388" si="83">INT(M372)</f>
        <v>0</v>
      </c>
      <c r="O372">
        <f t="shared" ref="O372:O388" si="84">M372-N372</f>
        <v>0</v>
      </c>
    </row>
    <row r="373" spans="1:15" ht="15">
      <c r="A373" s="95" t="s">
        <v>989</v>
      </c>
      <c r="B373" s="62" t="s">
        <v>990</v>
      </c>
      <c r="C373" s="96" t="s">
        <v>991</v>
      </c>
      <c r="D373" s="97"/>
      <c r="E373" s="71">
        <f t="shared" si="80"/>
        <v>0</v>
      </c>
      <c r="F373" s="65">
        <v>1082.3</v>
      </c>
      <c r="G373" s="66">
        <f t="shared" si="81"/>
        <v>0</v>
      </c>
      <c r="H373" s="67"/>
      <c r="I373" s="65">
        <v>0.5</v>
      </c>
      <c r="J373" s="164" t="s">
        <v>53</v>
      </c>
      <c r="K373" s="164"/>
      <c r="L373" s="68">
        <v>0.5</v>
      </c>
      <c r="M373" s="69">
        <f t="shared" si="82"/>
        <v>0</v>
      </c>
      <c r="N373">
        <f t="shared" si="83"/>
        <v>0</v>
      </c>
      <c r="O373">
        <f t="shared" si="84"/>
        <v>0</v>
      </c>
    </row>
    <row r="374" spans="1:15" ht="15">
      <c r="A374" s="95" t="s">
        <v>992</v>
      </c>
      <c r="B374" s="62" t="s">
        <v>993</v>
      </c>
      <c r="C374" s="96" t="s">
        <v>994</v>
      </c>
      <c r="D374" s="97"/>
      <c r="E374" s="71">
        <f t="shared" si="80"/>
        <v>0</v>
      </c>
      <c r="F374" s="65">
        <v>1034.4000000000001</v>
      </c>
      <c r="G374" s="66">
        <f t="shared" si="81"/>
        <v>0</v>
      </c>
      <c r="H374" s="67"/>
      <c r="I374" s="65">
        <v>0.5</v>
      </c>
      <c r="J374" s="164" t="s">
        <v>53</v>
      </c>
      <c r="K374" s="164"/>
      <c r="L374" s="68">
        <v>0.5</v>
      </c>
      <c r="M374" s="69">
        <f t="shared" si="82"/>
        <v>0</v>
      </c>
      <c r="N374">
        <f t="shared" si="83"/>
        <v>0</v>
      </c>
      <c r="O374">
        <f t="shared" si="84"/>
        <v>0</v>
      </c>
    </row>
    <row r="375" spans="1:15" ht="15">
      <c r="A375" s="95" t="s">
        <v>995</v>
      </c>
      <c r="B375" s="62" t="s">
        <v>996</v>
      </c>
      <c r="C375" s="96" t="s">
        <v>997</v>
      </c>
      <c r="D375" s="97"/>
      <c r="E375" s="71">
        <f t="shared" si="80"/>
        <v>0</v>
      </c>
      <c r="F375" s="65">
        <v>1067.56</v>
      </c>
      <c r="G375" s="66">
        <f t="shared" si="81"/>
        <v>0</v>
      </c>
      <c r="H375" s="67"/>
      <c r="I375" s="65">
        <v>0.5</v>
      </c>
      <c r="J375" s="164" t="s">
        <v>53</v>
      </c>
      <c r="K375" s="164"/>
      <c r="L375" s="68">
        <v>0.5</v>
      </c>
      <c r="M375" s="69">
        <f t="shared" si="82"/>
        <v>0</v>
      </c>
      <c r="N375">
        <f t="shared" si="83"/>
        <v>0</v>
      </c>
      <c r="O375">
        <f t="shared" si="84"/>
        <v>0</v>
      </c>
    </row>
    <row r="376" spans="1:15" ht="15">
      <c r="A376" s="95" t="s">
        <v>998</v>
      </c>
      <c r="B376" s="62" t="s">
        <v>999</v>
      </c>
      <c r="C376" s="96" t="s">
        <v>1000</v>
      </c>
      <c r="D376" s="97"/>
      <c r="E376" s="71">
        <f t="shared" si="80"/>
        <v>0</v>
      </c>
      <c r="F376" s="65">
        <v>1132.96</v>
      </c>
      <c r="G376" s="66">
        <f t="shared" si="81"/>
        <v>0</v>
      </c>
      <c r="H376" s="67"/>
      <c r="I376" s="65">
        <v>0.5</v>
      </c>
      <c r="J376" s="164" t="s">
        <v>53</v>
      </c>
      <c r="K376" s="164"/>
      <c r="L376" s="68">
        <v>0.5</v>
      </c>
      <c r="M376" s="69">
        <f t="shared" si="82"/>
        <v>0</v>
      </c>
      <c r="N376">
        <f t="shared" si="83"/>
        <v>0</v>
      </c>
      <c r="O376">
        <f t="shared" si="84"/>
        <v>0</v>
      </c>
    </row>
    <row r="377" spans="1:15" ht="15">
      <c r="A377" s="95" t="s">
        <v>1001</v>
      </c>
      <c r="B377" s="62" t="s">
        <v>1002</v>
      </c>
      <c r="C377" s="96" t="s">
        <v>1003</v>
      </c>
      <c r="D377" s="97"/>
      <c r="E377" s="71">
        <f t="shared" si="80"/>
        <v>0</v>
      </c>
      <c r="F377" s="65">
        <v>1356.78</v>
      </c>
      <c r="G377" s="66">
        <f t="shared" si="81"/>
        <v>0</v>
      </c>
      <c r="H377" s="67"/>
      <c r="I377" s="65">
        <v>0.5</v>
      </c>
      <c r="J377" s="164" t="s">
        <v>53</v>
      </c>
      <c r="K377" s="164"/>
      <c r="L377" s="68">
        <v>0.5</v>
      </c>
      <c r="M377" s="69">
        <f t="shared" si="82"/>
        <v>0</v>
      </c>
      <c r="N377">
        <f t="shared" si="83"/>
        <v>0</v>
      </c>
      <c r="O377">
        <f t="shared" si="84"/>
        <v>0</v>
      </c>
    </row>
    <row r="378" spans="1:15" ht="15">
      <c r="A378" s="95" t="s">
        <v>1004</v>
      </c>
      <c r="B378" s="62" t="s">
        <v>1005</v>
      </c>
      <c r="C378" s="96" t="s">
        <v>1006</v>
      </c>
      <c r="D378" s="97"/>
      <c r="E378" s="71">
        <f t="shared" si="80"/>
        <v>0</v>
      </c>
      <c r="F378" s="65">
        <v>1391.32</v>
      </c>
      <c r="G378" s="66">
        <f t="shared" si="81"/>
        <v>0</v>
      </c>
      <c r="H378" s="67"/>
      <c r="I378" s="65">
        <v>0.5</v>
      </c>
      <c r="J378" s="164" t="s">
        <v>53</v>
      </c>
      <c r="K378" s="164"/>
      <c r="L378" s="68">
        <v>0.5</v>
      </c>
      <c r="M378" s="69">
        <f t="shared" si="82"/>
        <v>0</v>
      </c>
      <c r="N378">
        <f t="shared" si="83"/>
        <v>0</v>
      </c>
      <c r="O378">
        <f t="shared" si="84"/>
        <v>0</v>
      </c>
    </row>
    <row r="379" spans="1:15" ht="15">
      <c r="A379" s="95" t="s">
        <v>1007</v>
      </c>
      <c r="B379" s="62" t="s">
        <v>1008</v>
      </c>
      <c r="C379" s="96" t="s">
        <v>1009</v>
      </c>
      <c r="D379" s="97"/>
      <c r="E379" s="71">
        <f t="shared" si="80"/>
        <v>0</v>
      </c>
      <c r="F379" s="65">
        <v>1391.32</v>
      </c>
      <c r="G379" s="66">
        <f t="shared" si="81"/>
        <v>0</v>
      </c>
      <c r="H379" s="67"/>
      <c r="I379" s="65">
        <v>0.5</v>
      </c>
      <c r="J379" s="164" t="s">
        <v>53</v>
      </c>
      <c r="K379" s="164"/>
      <c r="L379" s="68">
        <v>0.5</v>
      </c>
      <c r="M379" s="69">
        <f t="shared" si="82"/>
        <v>0</v>
      </c>
      <c r="N379">
        <f t="shared" si="83"/>
        <v>0</v>
      </c>
      <c r="O379">
        <f t="shared" si="84"/>
        <v>0</v>
      </c>
    </row>
    <row r="380" spans="1:15" ht="15">
      <c r="A380" s="95" t="s">
        <v>1010</v>
      </c>
      <c r="B380" s="62" t="s">
        <v>1011</v>
      </c>
      <c r="C380" s="96" t="s">
        <v>1012</v>
      </c>
      <c r="D380" s="97"/>
      <c r="E380" s="71">
        <f t="shared" si="80"/>
        <v>0</v>
      </c>
      <c r="F380" s="65">
        <v>1003.08</v>
      </c>
      <c r="G380" s="66">
        <f t="shared" si="81"/>
        <v>0</v>
      </c>
      <c r="H380" s="67"/>
      <c r="I380" s="65">
        <v>0.5</v>
      </c>
      <c r="J380" s="164" t="s">
        <v>53</v>
      </c>
      <c r="K380" s="164"/>
      <c r="L380" s="68">
        <v>0.5</v>
      </c>
      <c r="M380" s="69">
        <f t="shared" si="82"/>
        <v>0</v>
      </c>
      <c r="N380">
        <f t="shared" si="83"/>
        <v>0</v>
      </c>
      <c r="O380">
        <f t="shared" si="84"/>
        <v>0</v>
      </c>
    </row>
    <row r="381" spans="1:15" ht="15">
      <c r="A381" s="95" t="s">
        <v>1013</v>
      </c>
      <c r="B381" s="62" t="s">
        <v>1014</v>
      </c>
      <c r="C381" s="96" t="s">
        <v>1015</v>
      </c>
      <c r="D381" s="97"/>
      <c r="E381" s="71">
        <f t="shared" si="80"/>
        <v>0</v>
      </c>
      <c r="F381" s="65">
        <v>719.38</v>
      </c>
      <c r="G381" s="66">
        <f t="shared" si="81"/>
        <v>0</v>
      </c>
      <c r="H381" s="67"/>
      <c r="I381" s="65">
        <v>0.5</v>
      </c>
      <c r="J381" s="164" t="s">
        <v>53</v>
      </c>
      <c r="K381" s="164"/>
      <c r="L381" s="68">
        <v>0.5</v>
      </c>
      <c r="M381" s="69">
        <f t="shared" si="82"/>
        <v>0</v>
      </c>
      <c r="N381">
        <f t="shared" si="83"/>
        <v>0</v>
      </c>
      <c r="O381">
        <f t="shared" si="84"/>
        <v>0</v>
      </c>
    </row>
    <row r="382" spans="1:15" ht="15">
      <c r="A382" s="95" t="s">
        <v>1016</v>
      </c>
      <c r="B382" s="62" t="s">
        <v>1017</v>
      </c>
      <c r="C382" s="96" t="s">
        <v>1018</v>
      </c>
      <c r="D382" s="97"/>
      <c r="E382" s="71">
        <f t="shared" si="80"/>
        <v>0</v>
      </c>
      <c r="F382" s="65">
        <v>858.01</v>
      </c>
      <c r="G382" s="66">
        <f t="shared" si="81"/>
        <v>0</v>
      </c>
      <c r="H382" s="67"/>
      <c r="I382" s="65">
        <v>0.5</v>
      </c>
      <c r="J382" s="164" t="s">
        <v>53</v>
      </c>
      <c r="K382" s="164"/>
      <c r="L382" s="68">
        <v>0.5</v>
      </c>
      <c r="M382" s="69">
        <f t="shared" si="82"/>
        <v>0</v>
      </c>
      <c r="N382">
        <f t="shared" si="83"/>
        <v>0</v>
      </c>
      <c r="O382">
        <f t="shared" si="84"/>
        <v>0</v>
      </c>
    </row>
    <row r="383" spans="1:15" ht="15">
      <c r="A383" s="95" t="s">
        <v>1019</v>
      </c>
      <c r="B383" s="62" t="s">
        <v>1020</v>
      </c>
      <c r="C383" s="96" t="s">
        <v>1021</v>
      </c>
      <c r="D383" s="97"/>
      <c r="E383" s="71">
        <f t="shared" si="80"/>
        <v>0</v>
      </c>
      <c r="F383" s="65">
        <v>731.82</v>
      </c>
      <c r="G383" s="66">
        <f t="shared" si="81"/>
        <v>0</v>
      </c>
      <c r="H383" s="67"/>
      <c r="I383" s="65">
        <v>0.5</v>
      </c>
      <c r="J383" s="164" t="s">
        <v>53</v>
      </c>
      <c r="K383" s="164"/>
      <c r="L383" s="68">
        <v>0.5</v>
      </c>
      <c r="M383" s="69">
        <f t="shared" si="82"/>
        <v>0</v>
      </c>
      <c r="N383">
        <f t="shared" si="83"/>
        <v>0</v>
      </c>
      <c r="O383">
        <f t="shared" si="84"/>
        <v>0</v>
      </c>
    </row>
    <row r="384" spans="1:15" ht="30">
      <c r="A384" s="95" t="s">
        <v>1022</v>
      </c>
      <c r="B384" s="62" t="s">
        <v>1023</v>
      </c>
      <c r="C384" s="96" t="s">
        <v>1468</v>
      </c>
      <c r="D384" s="97"/>
      <c r="E384" s="71">
        <f t="shared" si="80"/>
        <v>0</v>
      </c>
      <c r="F384" s="65">
        <v>700.5</v>
      </c>
      <c r="G384" s="66">
        <f t="shared" si="81"/>
        <v>0</v>
      </c>
      <c r="H384" s="67"/>
      <c r="I384" s="65">
        <v>0.5</v>
      </c>
      <c r="J384" s="164" t="s">
        <v>53</v>
      </c>
      <c r="K384" s="164"/>
      <c r="L384" s="68">
        <v>0.5</v>
      </c>
      <c r="M384" s="69">
        <f t="shared" si="82"/>
        <v>0</v>
      </c>
      <c r="N384">
        <f t="shared" si="83"/>
        <v>0</v>
      </c>
      <c r="O384">
        <f t="shared" si="84"/>
        <v>0</v>
      </c>
    </row>
    <row r="385" spans="1:15" ht="15">
      <c r="A385" s="95" t="s">
        <v>1024</v>
      </c>
      <c r="B385" s="62" t="s">
        <v>1025</v>
      </c>
      <c r="C385" s="96" t="s">
        <v>1026</v>
      </c>
      <c r="D385" s="97"/>
      <c r="E385" s="71">
        <f t="shared" si="80"/>
        <v>0</v>
      </c>
      <c r="F385" s="65">
        <v>974.53</v>
      </c>
      <c r="G385" s="66">
        <f t="shared" si="81"/>
        <v>0</v>
      </c>
      <c r="H385" s="67"/>
      <c r="I385" s="65">
        <v>0.5</v>
      </c>
      <c r="J385" s="164" t="s">
        <v>53</v>
      </c>
      <c r="K385" s="164"/>
      <c r="L385" s="68">
        <v>0.5</v>
      </c>
      <c r="M385" s="69">
        <f t="shared" si="82"/>
        <v>0</v>
      </c>
      <c r="N385">
        <f t="shared" si="83"/>
        <v>0</v>
      </c>
      <c r="O385">
        <f t="shared" si="84"/>
        <v>0</v>
      </c>
    </row>
    <row r="386" spans="1:15" ht="15">
      <c r="A386" s="95" t="s">
        <v>1027</v>
      </c>
      <c r="B386" s="62" t="s">
        <v>1028</v>
      </c>
      <c r="C386" s="96" t="s">
        <v>1029</v>
      </c>
      <c r="D386" s="97"/>
      <c r="E386" s="71">
        <f t="shared" si="80"/>
        <v>0</v>
      </c>
      <c r="F386" s="65">
        <v>956.56</v>
      </c>
      <c r="G386" s="66">
        <f t="shared" si="81"/>
        <v>0</v>
      </c>
      <c r="H386" s="67"/>
      <c r="I386" s="65">
        <v>0.5</v>
      </c>
      <c r="J386" s="164" t="s">
        <v>53</v>
      </c>
      <c r="K386" s="164"/>
      <c r="L386" s="68">
        <v>0.5</v>
      </c>
      <c r="M386" s="69">
        <f t="shared" si="82"/>
        <v>0</v>
      </c>
      <c r="N386">
        <f t="shared" si="83"/>
        <v>0</v>
      </c>
      <c r="O386">
        <f t="shared" si="84"/>
        <v>0</v>
      </c>
    </row>
    <row r="387" spans="1:15" ht="15">
      <c r="A387" s="95" t="s">
        <v>1030</v>
      </c>
      <c r="B387" s="62" t="s">
        <v>1031</v>
      </c>
      <c r="C387" s="96" t="s">
        <v>1032</v>
      </c>
      <c r="D387" s="97"/>
      <c r="E387" s="71">
        <f t="shared" si="80"/>
        <v>0</v>
      </c>
      <c r="F387" s="65">
        <v>848.8</v>
      </c>
      <c r="G387" s="66">
        <f t="shared" si="81"/>
        <v>0</v>
      </c>
      <c r="H387" s="67"/>
      <c r="I387" s="65">
        <v>0.5</v>
      </c>
      <c r="J387" s="164" t="s">
        <v>53</v>
      </c>
      <c r="K387" s="164"/>
      <c r="L387" s="68">
        <v>0.5</v>
      </c>
      <c r="M387" s="69">
        <f t="shared" si="82"/>
        <v>0</v>
      </c>
      <c r="N387">
        <f t="shared" si="83"/>
        <v>0</v>
      </c>
      <c r="O387">
        <f t="shared" si="84"/>
        <v>0</v>
      </c>
    </row>
    <row r="388" spans="1:15" ht="15">
      <c r="A388" s="95" t="s">
        <v>1033</v>
      </c>
      <c r="B388" s="62" t="s">
        <v>1034</v>
      </c>
      <c r="C388" s="96" t="s">
        <v>1035</v>
      </c>
      <c r="D388" s="97"/>
      <c r="E388" s="71">
        <f t="shared" si="80"/>
        <v>0</v>
      </c>
      <c r="F388" s="65">
        <v>1013.67</v>
      </c>
      <c r="G388" s="66">
        <f t="shared" si="81"/>
        <v>0</v>
      </c>
      <c r="H388" s="67"/>
      <c r="I388" s="65">
        <v>0.5</v>
      </c>
      <c r="J388" s="164" t="s">
        <v>53</v>
      </c>
      <c r="K388" s="164"/>
      <c r="L388" s="68">
        <v>0.5</v>
      </c>
      <c r="M388" s="69">
        <f t="shared" si="82"/>
        <v>0</v>
      </c>
      <c r="N388">
        <f t="shared" si="83"/>
        <v>0</v>
      </c>
      <c r="O388">
        <f t="shared" si="84"/>
        <v>0</v>
      </c>
    </row>
    <row r="389" spans="1:15" ht="15.75">
      <c r="B389" s="90" t="s">
        <v>49</v>
      </c>
      <c r="C389" s="91" t="s">
        <v>1036</v>
      </c>
      <c r="D389" s="92" t="s">
        <v>27</v>
      </c>
      <c r="E389" s="92" t="s">
        <v>27</v>
      </c>
      <c r="F389" s="90"/>
      <c r="G389" s="93"/>
      <c r="H389" s="93"/>
      <c r="I389" s="93"/>
      <c r="J389" s="163"/>
      <c r="K389" s="163"/>
    </row>
    <row r="390" spans="1:15" ht="15">
      <c r="A390" s="95" t="s">
        <v>1037</v>
      </c>
      <c r="B390" s="62" t="s">
        <v>1038</v>
      </c>
      <c r="C390" s="96" t="s">
        <v>1039</v>
      </c>
      <c r="D390" s="97"/>
      <c r="E390" s="71">
        <f>D390*L390</f>
        <v>0</v>
      </c>
      <c r="F390" s="65">
        <v>621.28</v>
      </c>
      <c r="G390" s="66">
        <f>D390*F390</f>
        <v>0</v>
      </c>
      <c r="H390" s="67"/>
      <c r="I390" s="65">
        <v>0.5</v>
      </c>
      <c r="J390" s="164" t="s">
        <v>53</v>
      </c>
      <c r="K390" s="164"/>
      <c r="L390" s="68">
        <v>0.5</v>
      </c>
      <c r="M390" s="69">
        <f>E390/L390</f>
        <v>0</v>
      </c>
      <c r="N390">
        <f>INT(M390)</f>
        <v>0</v>
      </c>
      <c r="O390">
        <f>M390-N390</f>
        <v>0</v>
      </c>
    </row>
    <row r="391" spans="1:15" ht="15">
      <c r="A391" s="95" t="s">
        <v>1040</v>
      </c>
      <c r="B391" s="62" t="s">
        <v>1041</v>
      </c>
      <c r="C391" s="96" t="s">
        <v>1042</v>
      </c>
      <c r="D391" s="97"/>
      <c r="E391" s="71">
        <f>D391*L391</f>
        <v>0</v>
      </c>
      <c r="F391" s="65">
        <v>728.59</v>
      </c>
      <c r="G391" s="66">
        <f>D391*F391</f>
        <v>0</v>
      </c>
      <c r="H391" s="67"/>
      <c r="I391" s="65">
        <v>0.5</v>
      </c>
      <c r="J391" s="164" t="s">
        <v>53</v>
      </c>
      <c r="K391" s="164"/>
      <c r="L391" s="68">
        <v>0.5</v>
      </c>
      <c r="M391" s="69">
        <f>E391/L391</f>
        <v>0</v>
      </c>
      <c r="N391">
        <f>INT(M391)</f>
        <v>0</v>
      </c>
      <c r="O391">
        <f>M391-N391</f>
        <v>0</v>
      </c>
    </row>
    <row r="392" spans="1:15" ht="15">
      <c r="A392" s="95" t="s">
        <v>1043</v>
      </c>
      <c r="B392" s="62" t="s">
        <v>1044</v>
      </c>
      <c r="C392" s="96" t="s">
        <v>1045</v>
      </c>
      <c r="D392" s="97"/>
      <c r="E392" s="71">
        <f>D392*L392</f>
        <v>0</v>
      </c>
      <c r="F392" s="65">
        <v>779.71</v>
      </c>
      <c r="G392" s="66">
        <f>D392*F392</f>
        <v>0</v>
      </c>
      <c r="H392" s="67"/>
      <c r="I392" s="65">
        <v>0.5</v>
      </c>
      <c r="J392" s="164" t="s">
        <v>53</v>
      </c>
      <c r="K392" s="164"/>
      <c r="L392" s="68">
        <v>0.5</v>
      </c>
      <c r="M392" s="69">
        <f>E392/L392</f>
        <v>0</v>
      </c>
      <c r="N392">
        <f>INT(M392)</f>
        <v>0</v>
      </c>
      <c r="O392">
        <f>M392-N392</f>
        <v>0</v>
      </c>
    </row>
    <row r="393" spans="1:15" ht="15">
      <c r="A393" s="95" t="s">
        <v>1046</v>
      </c>
      <c r="B393" s="62" t="s">
        <v>1047</v>
      </c>
      <c r="C393" s="96" t="s">
        <v>1048</v>
      </c>
      <c r="D393" s="97"/>
      <c r="E393" s="71">
        <f>D393*L393</f>
        <v>0</v>
      </c>
      <c r="F393" s="65">
        <v>578.91</v>
      </c>
      <c r="G393" s="66">
        <f>D393*F393</f>
        <v>0</v>
      </c>
      <c r="H393" s="67"/>
      <c r="I393" s="65">
        <v>0.5</v>
      </c>
      <c r="J393" s="164" t="s">
        <v>53</v>
      </c>
      <c r="K393" s="164"/>
      <c r="L393" s="68">
        <v>0.5</v>
      </c>
      <c r="M393" s="69">
        <f>E393/L393</f>
        <v>0</v>
      </c>
      <c r="N393">
        <f>INT(M393)</f>
        <v>0</v>
      </c>
      <c r="O393">
        <f>M393-N393</f>
        <v>0</v>
      </c>
    </row>
    <row r="394" spans="1:15" ht="15.75">
      <c r="B394" s="90" t="s">
        <v>49</v>
      </c>
      <c r="C394" s="91" t="s">
        <v>1049</v>
      </c>
      <c r="D394" s="92" t="s">
        <v>27</v>
      </c>
      <c r="E394" s="92" t="s">
        <v>27</v>
      </c>
      <c r="F394" s="90"/>
      <c r="G394" s="93"/>
      <c r="H394" s="93"/>
      <c r="I394" s="93"/>
      <c r="J394" s="163"/>
      <c r="K394" s="163"/>
    </row>
    <row r="395" spans="1:15" ht="15">
      <c r="A395" s="95" t="s">
        <v>1050</v>
      </c>
      <c r="B395" s="62" t="s">
        <v>1051</v>
      </c>
      <c r="C395" s="96" t="s">
        <v>1052</v>
      </c>
      <c r="D395" s="97"/>
      <c r="E395" s="71">
        <f t="shared" ref="E395:E400" si="85">D395*L395</f>
        <v>0</v>
      </c>
      <c r="F395" s="65">
        <v>2456.58</v>
      </c>
      <c r="G395" s="66">
        <f t="shared" ref="G395:G400" si="86">D395*F395</f>
        <v>0</v>
      </c>
      <c r="H395" s="67"/>
      <c r="I395" s="65">
        <v>0.5</v>
      </c>
      <c r="J395" s="164" t="s">
        <v>53</v>
      </c>
      <c r="K395" s="164"/>
      <c r="L395" s="68">
        <v>0.5</v>
      </c>
      <c r="M395" s="69">
        <f t="shared" ref="M395:M400" si="87">E395/L395</f>
        <v>0</v>
      </c>
      <c r="N395">
        <f t="shared" ref="N395:N400" si="88">INT(M395)</f>
        <v>0</v>
      </c>
      <c r="O395">
        <f t="shared" ref="O395:O400" si="89">M395-N395</f>
        <v>0</v>
      </c>
    </row>
    <row r="396" spans="1:15" ht="15">
      <c r="A396" s="95" t="s">
        <v>1053</v>
      </c>
      <c r="B396" s="62" t="s">
        <v>1054</v>
      </c>
      <c r="C396" s="96" t="s">
        <v>1055</v>
      </c>
      <c r="D396" s="97"/>
      <c r="E396" s="71">
        <f t="shared" si="85"/>
        <v>0</v>
      </c>
      <c r="F396" s="65">
        <v>1231.97</v>
      </c>
      <c r="G396" s="66">
        <f t="shared" si="86"/>
        <v>0</v>
      </c>
      <c r="H396" s="67"/>
      <c r="I396" s="65">
        <v>0.5</v>
      </c>
      <c r="J396" s="164" t="s">
        <v>53</v>
      </c>
      <c r="K396" s="164"/>
      <c r="L396" s="68">
        <v>0.5</v>
      </c>
      <c r="M396" s="69">
        <f t="shared" si="87"/>
        <v>0</v>
      </c>
      <c r="N396">
        <f t="shared" si="88"/>
        <v>0</v>
      </c>
      <c r="O396">
        <f t="shared" si="89"/>
        <v>0</v>
      </c>
    </row>
    <row r="397" spans="1:15" ht="15">
      <c r="A397" s="95" t="s">
        <v>1043</v>
      </c>
      <c r="B397" s="62" t="s">
        <v>1044</v>
      </c>
      <c r="C397" s="96" t="s">
        <v>1045</v>
      </c>
      <c r="D397" s="97"/>
      <c r="E397" s="71">
        <f t="shared" si="85"/>
        <v>0</v>
      </c>
      <c r="F397" s="65">
        <v>779.71</v>
      </c>
      <c r="G397" s="66">
        <f t="shared" si="86"/>
        <v>0</v>
      </c>
      <c r="H397" s="67"/>
      <c r="I397" s="65">
        <v>0.5</v>
      </c>
      <c r="J397" s="164" t="s">
        <v>53</v>
      </c>
      <c r="K397" s="164"/>
      <c r="L397" s="68">
        <v>0.5</v>
      </c>
      <c r="M397" s="69">
        <f t="shared" si="87"/>
        <v>0</v>
      </c>
      <c r="N397">
        <f t="shared" si="88"/>
        <v>0</v>
      </c>
      <c r="O397">
        <f t="shared" si="89"/>
        <v>0</v>
      </c>
    </row>
    <row r="398" spans="1:15" ht="15">
      <c r="A398" s="95" t="s">
        <v>1046</v>
      </c>
      <c r="B398" s="62" t="s">
        <v>1047</v>
      </c>
      <c r="C398" s="96" t="s">
        <v>1048</v>
      </c>
      <c r="D398" s="97"/>
      <c r="E398" s="71">
        <f t="shared" si="85"/>
        <v>0</v>
      </c>
      <c r="F398" s="65">
        <v>578.91</v>
      </c>
      <c r="G398" s="66">
        <f t="shared" si="86"/>
        <v>0</v>
      </c>
      <c r="H398" s="67"/>
      <c r="I398" s="65">
        <v>0.5</v>
      </c>
      <c r="J398" s="164" t="s">
        <v>53</v>
      </c>
      <c r="K398" s="164"/>
      <c r="L398" s="68">
        <v>0.5</v>
      </c>
      <c r="M398" s="69">
        <f t="shared" si="87"/>
        <v>0</v>
      </c>
      <c r="N398">
        <f t="shared" si="88"/>
        <v>0</v>
      </c>
      <c r="O398">
        <f t="shared" si="89"/>
        <v>0</v>
      </c>
    </row>
    <row r="399" spans="1:15" ht="15">
      <c r="A399" s="95" t="s">
        <v>1033</v>
      </c>
      <c r="B399" s="62" t="s">
        <v>1034</v>
      </c>
      <c r="C399" s="96" t="s">
        <v>1035</v>
      </c>
      <c r="D399" s="97"/>
      <c r="E399" s="71">
        <f t="shared" si="85"/>
        <v>0</v>
      </c>
      <c r="F399" s="65">
        <v>1013.67</v>
      </c>
      <c r="G399" s="66">
        <f t="shared" si="86"/>
        <v>0</v>
      </c>
      <c r="H399" s="67"/>
      <c r="I399" s="65">
        <v>0.5</v>
      </c>
      <c r="J399" s="164" t="s">
        <v>53</v>
      </c>
      <c r="K399" s="164"/>
      <c r="L399" s="68">
        <v>0.5</v>
      </c>
      <c r="M399" s="69">
        <f t="shared" si="87"/>
        <v>0</v>
      </c>
      <c r="N399">
        <f t="shared" si="88"/>
        <v>0</v>
      </c>
      <c r="O399">
        <f t="shared" si="89"/>
        <v>0</v>
      </c>
    </row>
    <row r="400" spans="1:15" ht="15">
      <c r="A400" s="95" t="s">
        <v>1056</v>
      </c>
      <c r="B400" s="62" t="s">
        <v>1057</v>
      </c>
      <c r="C400" s="96" t="s">
        <v>1058</v>
      </c>
      <c r="D400" s="97"/>
      <c r="E400" s="71">
        <f t="shared" si="85"/>
        <v>0</v>
      </c>
      <c r="F400" s="65">
        <v>1223.68</v>
      </c>
      <c r="G400" s="66">
        <f t="shared" si="86"/>
        <v>0</v>
      </c>
      <c r="H400" s="67"/>
      <c r="I400" s="65">
        <v>0.5</v>
      </c>
      <c r="J400" s="164" t="s">
        <v>53</v>
      </c>
      <c r="K400" s="164"/>
      <c r="L400" s="68">
        <v>0.5</v>
      </c>
      <c r="M400" s="69">
        <f t="shared" si="87"/>
        <v>0</v>
      </c>
      <c r="N400">
        <f t="shared" si="88"/>
        <v>0</v>
      </c>
      <c r="O400">
        <f t="shared" si="89"/>
        <v>0</v>
      </c>
    </row>
    <row r="401" spans="1:15" ht="15.75">
      <c r="B401" s="90" t="s">
        <v>49</v>
      </c>
      <c r="C401" s="91" t="s">
        <v>1059</v>
      </c>
      <c r="D401" s="92" t="s">
        <v>27</v>
      </c>
      <c r="E401" s="92" t="s">
        <v>27</v>
      </c>
      <c r="F401" s="90"/>
      <c r="G401" s="93"/>
      <c r="H401" s="93"/>
      <c r="I401" s="93"/>
      <c r="J401" s="163"/>
      <c r="K401" s="163"/>
    </row>
    <row r="402" spans="1:15" ht="15">
      <c r="A402" s="95" t="s">
        <v>1060</v>
      </c>
      <c r="B402" s="62" t="s">
        <v>1061</v>
      </c>
      <c r="C402" s="96" t="s">
        <v>1062</v>
      </c>
      <c r="D402" s="97"/>
      <c r="E402" s="71">
        <f t="shared" ref="E402:E412" si="90">D402*L402</f>
        <v>0</v>
      </c>
      <c r="F402" s="65">
        <v>1075.8499999999999</v>
      </c>
      <c r="G402" s="66">
        <f t="shared" ref="G402:G412" si="91">D402*F402</f>
        <v>0</v>
      </c>
      <c r="H402" s="67"/>
      <c r="I402" s="65">
        <v>0.5</v>
      </c>
      <c r="J402" s="164" t="s">
        <v>53</v>
      </c>
      <c r="K402" s="164"/>
      <c r="L402" s="68">
        <v>0.5</v>
      </c>
      <c r="M402" s="69">
        <f t="shared" ref="M402:M412" si="92">E402/L402</f>
        <v>0</v>
      </c>
      <c r="N402">
        <f t="shared" ref="N402:N412" si="93">INT(M402)</f>
        <v>0</v>
      </c>
      <c r="O402">
        <f t="shared" ref="O402:O412" si="94">M402-N402</f>
        <v>0</v>
      </c>
    </row>
    <row r="403" spans="1:15" ht="15">
      <c r="A403" s="95" t="s">
        <v>1063</v>
      </c>
      <c r="B403" s="62" t="s">
        <v>1064</v>
      </c>
      <c r="C403" s="96" t="s">
        <v>1065</v>
      </c>
      <c r="D403" s="97"/>
      <c r="E403" s="71">
        <f t="shared" si="90"/>
        <v>0</v>
      </c>
      <c r="F403" s="65">
        <v>1219.08</v>
      </c>
      <c r="G403" s="66">
        <f t="shared" si="91"/>
        <v>0</v>
      </c>
      <c r="H403" s="67"/>
      <c r="I403" s="65">
        <v>0.5</v>
      </c>
      <c r="J403" s="164" t="s">
        <v>53</v>
      </c>
      <c r="K403" s="164"/>
      <c r="L403" s="68">
        <v>0.5</v>
      </c>
      <c r="M403" s="69">
        <f t="shared" si="92"/>
        <v>0</v>
      </c>
      <c r="N403">
        <f t="shared" si="93"/>
        <v>0</v>
      </c>
      <c r="O403">
        <f t="shared" si="94"/>
        <v>0</v>
      </c>
    </row>
    <row r="404" spans="1:15" ht="15">
      <c r="A404" s="95" t="s">
        <v>1066</v>
      </c>
      <c r="B404" s="62" t="s">
        <v>1067</v>
      </c>
      <c r="C404" s="96" t="s">
        <v>1068</v>
      </c>
      <c r="D404" s="97"/>
      <c r="E404" s="71">
        <f t="shared" si="90"/>
        <v>0</v>
      </c>
      <c r="F404" s="65">
        <v>973.61</v>
      </c>
      <c r="G404" s="66">
        <f t="shared" si="91"/>
        <v>0</v>
      </c>
      <c r="H404" s="67"/>
      <c r="I404" s="65">
        <v>0.5</v>
      </c>
      <c r="J404" s="164" t="s">
        <v>53</v>
      </c>
      <c r="K404" s="164"/>
      <c r="L404" s="68">
        <v>0.5</v>
      </c>
      <c r="M404" s="69">
        <f t="shared" si="92"/>
        <v>0</v>
      </c>
      <c r="N404">
        <f t="shared" si="93"/>
        <v>0</v>
      </c>
      <c r="O404">
        <f t="shared" si="94"/>
        <v>0</v>
      </c>
    </row>
    <row r="405" spans="1:15" ht="30">
      <c r="A405" s="95" t="s">
        <v>1069</v>
      </c>
      <c r="B405" s="62" t="s">
        <v>1070</v>
      </c>
      <c r="C405" s="96" t="s">
        <v>1469</v>
      </c>
      <c r="D405" s="97"/>
      <c r="E405" s="71">
        <f t="shared" si="90"/>
        <v>0</v>
      </c>
      <c r="F405" s="65">
        <v>1034.4000000000001</v>
      </c>
      <c r="G405" s="66">
        <f t="shared" si="91"/>
        <v>0</v>
      </c>
      <c r="H405" s="67"/>
      <c r="I405" s="65">
        <v>0.5</v>
      </c>
      <c r="J405" s="164" t="s">
        <v>53</v>
      </c>
      <c r="K405" s="164"/>
      <c r="L405" s="68">
        <v>0.5</v>
      </c>
      <c r="M405" s="69">
        <f t="shared" si="92"/>
        <v>0</v>
      </c>
      <c r="N405">
        <f t="shared" si="93"/>
        <v>0</v>
      </c>
      <c r="O405">
        <f t="shared" si="94"/>
        <v>0</v>
      </c>
    </row>
    <row r="406" spans="1:15" ht="15">
      <c r="A406" s="95" t="s">
        <v>1071</v>
      </c>
      <c r="B406" s="62" t="s">
        <v>1072</v>
      </c>
      <c r="C406" s="96" t="s">
        <v>1073</v>
      </c>
      <c r="D406" s="97"/>
      <c r="E406" s="71">
        <f t="shared" si="90"/>
        <v>0</v>
      </c>
      <c r="F406" s="65">
        <v>912.35</v>
      </c>
      <c r="G406" s="66">
        <f t="shared" si="91"/>
        <v>0</v>
      </c>
      <c r="H406" s="67"/>
      <c r="I406" s="65">
        <v>0.5</v>
      </c>
      <c r="J406" s="164" t="s">
        <v>53</v>
      </c>
      <c r="K406" s="164"/>
      <c r="L406" s="68">
        <v>0.5</v>
      </c>
      <c r="M406" s="69">
        <f t="shared" si="92"/>
        <v>0</v>
      </c>
      <c r="N406">
        <f t="shared" si="93"/>
        <v>0</v>
      </c>
      <c r="O406">
        <f t="shared" si="94"/>
        <v>0</v>
      </c>
    </row>
    <row r="407" spans="1:15" ht="15.75">
      <c r="A407" s="95" t="s">
        <v>1074</v>
      </c>
      <c r="B407" s="64" t="s">
        <v>1075</v>
      </c>
      <c r="C407" s="98" t="s">
        <v>1470</v>
      </c>
      <c r="D407" s="97"/>
      <c r="E407" s="71">
        <f t="shared" si="90"/>
        <v>0</v>
      </c>
      <c r="F407" s="71">
        <v>1085.52</v>
      </c>
      <c r="G407" s="72">
        <f t="shared" si="91"/>
        <v>0</v>
      </c>
      <c r="H407" s="73"/>
      <c r="I407" s="71">
        <v>0.5</v>
      </c>
      <c r="J407" s="165" t="s">
        <v>53</v>
      </c>
      <c r="K407" s="165"/>
      <c r="L407" s="68">
        <v>0.5</v>
      </c>
      <c r="M407" s="69">
        <f t="shared" si="92"/>
        <v>0</v>
      </c>
      <c r="N407">
        <f t="shared" si="93"/>
        <v>0</v>
      </c>
      <c r="O407">
        <f t="shared" si="94"/>
        <v>0</v>
      </c>
    </row>
    <row r="408" spans="1:15" ht="15">
      <c r="A408" s="95" t="s">
        <v>1076</v>
      </c>
      <c r="B408" s="62" t="s">
        <v>1077</v>
      </c>
      <c r="C408" s="96" t="s">
        <v>1078</v>
      </c>
      <c r="D408" s="97"/>
      <c r="E408" s="71">
        <f t="shared" si="90"/>
        <v>0</v>
      </c>
      <c r="F408" s="65">
        <v>966.24</v>
      </c>
      <c r="G408" s="66">
        <f t="shared" si="91"/>
        <v>0</v>
      </c>
      <c r="H408" s="67"/>
      <c r="I408" s="65">
        <v>0.5</v>
      </c>
      <c r="J408" s="164" t="s">
        <v>53</v>
      </c>
      <c r="K408" s="164"/>
      <c r="L408" s="68">
        <v>0.5</v>
      </c>
      <c r="M408" s="69">
        <f t="shared" si="92"/>
        <v>0</v>
      </c>
      <c r="N408">
        <f t="shared" si="93"/>
        <v>0</v>
      </c>
      <c r="O408">
        <f t="shared" si="94"/>
        <v>0</v>
      </c>
    </row>
    <row r="409" spans="1:15" ht="15">
      <c r="A409" s="95" t="s">
        <v>1079</v>
      </c>
      <c r="B409" s="62" t="s">
        <v>1080</v>
      </c>
      <c r="C409" s="96" t="s">
        <v>1081</v>
      </c>
      <c r="D409" s="97"/>
      <c r="E409" s="71">
        <f t="shared" si="90"/>
        <v>0</v>
      </c>
      <c r="F409" s="65">
        <v>1268.82</v>
      </c>
      <c r="G409" s="66">
        <f t="shared" si="91"/>
        <v>0</v>
      </c>
      <c r="H409" s="67"/>
      <c r="I409" s="65">
        <v>0.5</v>
      </c>
      <c r="J409" s="164" t="s">
        <v>53</v>
      </c>
      <c r="K409" s="164"/>
      <c r="L409" s="68">
        <v>0.5</v>
      </c>
      <c r="M409" s="69">
        <f t="shared" si="92"/>
        <v>0</v>
      </c>
      <c r="N409">
        <f t="shared" si="93"/>
        <v>0</v>
      </c>
      <c r="O409">
        <f t="shared" si="94"/>
        <v>0</v>
      </c>
    </row>
    <row r="410" spans="1:15" ht="15.75">
      <c r="A410" s="95" t="s">
        <v>1082</v>
      </c>
      <c r="B410" s="64" t="s">
        <v>1083</v>
      </c>
      <c r="C410" s="98" t="s">
        <v>1471</v>
      </c>
      <c r="D410" s="97"/>
      <c r="E410" s="71">
        <f t="shared" si="90"/>
        <v>0</v>
      </c>
      <c r="F410" s="71">
        <v>966.24</v>
      </c>
      <c r="G410" s="72">
        <f t="shared" si="91"/>
        <v>0</v>
      </c>
      <c r="H410" s="73"/>
      <c r="I410" s="71">
        <v>0.5</v>
      </c>
      <c r="J410" s="165" t="s">
        <v>53</v>
      </c>
      <c r="K410" s="165"/>
      <c r="L410" s="68">
        <v>0.5</v>
      </c>
      <c r="M410" s="69">
        <f t="shared" si="92"/>
        <v>0</v>
      </c>
      <c r="N410">
        <f t="shared" si="93"/>
        <v>0</v>
      </c>
      <c r="O410">
        <f t="shared" si="94"/>
        <v>0</v>
      </c>
    </row>
    <row r="411" spans="1:15" ht="15">
      <c r="A411" s="95" t="s">
        <v>1084</v>
      </c>
      <c r="B411" s="62" t="s">
        <v>1085</v>
      </c>
      <c r="C411" s="96" t="s">
        <v>1086</v>
      </c>
      <c r="D411" s="97"/>
      <c r="E411" s="71">
        <f t="shared" si="90"/>
        <v>0</v>
      </c>
      <c r="F411" s="65">
        <v>963.01</v>
      </c>
      <c r="G411" s="66">
        <f t="shared" si="91"/>
        <v>0</v>
      </c>
      <c r="H411" s="67"/>
      <c r="I411" s="65">
        <v>0.5</v>
      </c>
      <c r="J411" s="164" t="s">
        <v>53</v>
      </c>
      <c r="K411" s="164"/>
      <c r="L411" s="68">
        <v>0.5</v>
      </c>
      <c r="M411" s="69">
        <f t="shared" si="92"/>
        <v>0</v>
      </c>
      <c r="N411">
        <f t="shared" si="93"/>
        <v>0</v>
      </c>
      <c r="O411">
        <f t="shared" si="94"/>
        <v>0</v>
      </c>
    </row>
    <row r="412" spans="1:15" ht="15">
      <c r="A412" s="95" t="s">
        <v>1087</v>
      </c>
      <c r="B412" s="62" t="s">
        <v>1088</v>
      </c>
      <c r="C412" s="96" t="s">
        <v>1089</v>
      </c>
      <c r="D412" s="97"/>
      <c r="E412" s="71">
        <f t="shared" si="90"/>
        <v>0</v>
      </c>
      <c r="F412" s="65">
        <v>1201.1199999999999</v>
      </c>
      <c r="G412" s="66">
        <f t="shared" si="91"/>
        <v>0</v>
      </c>
      <c r="H412" s="67"/>
      <c r="I412" s="65">
        <v>0.5</v>
      </c>
      <c r="J412" s="164" t="s">
        <v>53</v>
      </c>
      <c r="K412" s="164"/>
      <c r="L412" s="68">
        <v>0.5</v>
      </c>
      <c r="M412" s="69">
        <f t="shared" si="92"/>
        <v>0</v>
      </c>
      <c r="N412">
        <f t="shared" si="93"/>
        <v>0</v>
      </c>
      <c r="O412">
        <f t="shared" si="94"/>
        <v>0</v>
      </c>
    </row>
    <row r="413" spans="1:15" ht="15.75">
      <c r="B413" s="90" t="s">
        <v>49</v>
      </c>
      <c r="C413" s="91" t="s">
        <v>1090</v>
      </c>
      <c r="D413" s="92" t="s">
        <v>27</v>
      </c>
      <c r="E413" s="92" t="s">
        <v>27</v>
      </c>
      <c r="F413" s="90"/>
      <c r="G413" s="93"/>
      <c r="H413" s="93"/>
      <c r="I413" s="93"/>
      <c r="J413" s="163"/>
      <c r="K413" s="163"/>
    </row>
    <row r="414" spans="1:15" ht="15">
      <c r="A414" s="95" t="s">
        <v>1091</v>
      </c>
      <c r="B414" s="62" t="s">
        <v>1092</v>
      </c>
      <c r="C414" s="96" t="s">
        <v>1093</v>
      </c>
      <c r="D414" s="97"/>
      <c r="E414" s="71">
        <f t="shared" ref="E414:E424" si="95">D414*L414</f>
        <v>0</v>
      </c>
      <c r="F414" s="65">
        <v>1111.31</v>
      </c>
      <c r="G414" s="66">
        <f t="shared" ref="G414:G424" si="96">D414*F414</f>
        <v>0</v>
      </c>
      <c r="H414" s="67"/>
      <c r="I414" s="65">
        <v>0.5</v>
      </c>
      <c r="J414" s="164" t="s">
        <v>53</v>
      </c>
      <c r="K414" s="164"/>
      <c r="L414" s="68">
        <v>0.5</v>
      </c>
      <c r="M414" s="69">
        <f t="shared" ref="M414:M424" si="97">E414/L414</f>
        <v>0</v>
      </c>
      <c r="N414">
        <f t="shared" ref="N414:N424" si="98">INT(M414)</f>
        <v>0</v>
      </c>
      <c r="O414">
        <f t="shared" ref="O414:O424" si="99">M414-N414</f>
        <v>0</v>
      </c>
    </row>
    <row r="415" spans="1:15" ht="15">
      <c r="A415" s="95" t="s">
        <v>1094</v>
      </c>
      <c r="B415" s="62" t="s">
        <v>1095</v>
      </c>
      <c r="C415" s="96" t="s">
        <v>1096</v>
      </c>
      <c r="D415" s="97"/>
      <c r="E415" s="71">
        <f t="shared" si="95"/>
        <v>0</v>
      </c>
      <c r="F415" s="65">
        <v>1044.53</v>
      </c>
      <c r="G415" s="66">
        <f t="shared" si="96"/>
        <v>0</v>
      </c>
      <c r="H415" s="67"/>
      <c r="I415" s="65">
        <v>0.5</v>
      </c>
      <c r="J415" s="164" t="s">
        <v>53</v>
      </c>
      <c r="K415" s="164"/>
      <c r="L415" s="68">
        <v>0.5</v>
      </c>
      <c r="M415" s="69">
        <f t="shared" si="97"/>
        <v>0</v>
      </c>
      <c r="N415">
        <f t="shared" si="98"/>
        <v>0</v>
      </c>
      <c r="O415">
        <f t="shared" si="99"/>
        <v>0</v>
      </c>
    </row>
    <row r="416" spans="1:15" ht="15">
      <c r="A416" s="95" t="s">
        <v>1097</v>
      </c>
      <c r="B416" s="62" t="s">
        <v>1098</v>
      </c>
      <c r="C416" s="96" t="s">
        <v>1099</v>
      </c>
      <c r="D416" s="97"/>
      <c r="E416" s="71">
        <f t="shared" si="95"/>
        <v>0</v>
      </c>
      <c r="F416" s="65">
        <v>783.4</v>
      </c>
      <c r="G416" s="66">
        <f t="shared" si="96"/>
        <v>0</v>
      </c>
      <c r="H416" s="67"/>
      <c r="I416" s="65">
        <v>0.5</v>
      </c>
      <c r="J416" s="164" t="s">
        <v>53</v>
      </c>
      <c r="K416" s="164"/>
      <c r="L416" s="68">
        <v>0.5</v>
      </c>
      <c r="M416" s="69">
        <f t="shared" si="97"/>
        <v>0</v>
      </c>
      <c r="N416">
        <f t="shared" si="98"/>
        <v>0</v>
      </c>
      <c r="O416">
        <f t="shared" si="99"/>
        <v>0</v>
      </c>
    </row>
    <row r="417" spans="1:15" ht="15">
      <c r="A417" s="95" t="s">
        <v>1100</v>
      </c>
      <c r="B417" s="62" t="s">
        <v>1101</v>
      </c>
      <c r="C417" s="96" t="s">
        <v>1102</v>
      </c>
      <c r="D417" s="97"/>
      <c r="E417" s="71">
        <f t="shared" si="95"/>
        <v>0</v>
      </c>
      <c r="F417" s="65">
        <v>615.76</v>
      </c>
      <c r="G417" s="66">
        <f t="shared" si="96"/>
        <v>0</v>
      </c>
      <c r="H417" s="67"/>
      <c r="I417" s="65">
        <v>0.5</v>
      </c>
      <c r="J417" s="164" t="s">
        <v>53</v>
      </c>
      <c r="K417" s="164"/>
      <c r="L417" s="68">
        <v>0.5</v>
      </c>
      <c r="M417" s="69">
        <f t="shared" si="97"/>
        <v>0</v>
      </c>
      <c r="N417">
        <f t="shared" si="98"/>
        <v>0</v>
      </c>
      <c r="O417">
        <f t="shared" si="99"/>
        <v>0</v>
      </c>
    </row>
    <row r="418" spans="1:15" ht="15">
      <c r="A418" s="95" t="s">
        <v>1103</v>
      </c>
      <c r="B418" s="62" t="s">
        <v>1104</v>
      </c>
      <c r="C418" s="96" t="s">
        <v>1105</v>
      </c>
      <c r="D418" s="97"/>
      <c r="E418" s="71">
        <f t="shared" si="95"/>
        <v>0</v>
      </c>
      <c r="F418" s="65">
        <v>1167.5</v>
      </c>
      <c r="G418" s="66">
        <f t="shared" si="96"/>
        <v>0</v>
      </c>
      <c r="H418" s="67"/>
      <c r="I418" s="65">
        <v>0.5</v>
      </c>
      <c r="J418" s="164" t="s">
        <v>53</v>
      </c>
      <c r="K418" s="164"/>
      <c r="L418" s="68">
        <v>0.5</v>
      </c>
      <c r="M418" s="69">
        <f t="shared" si="97"/>
        <v>0</v>
      </c>
      <c r="N418">
        <f t="shared" si="98"/>
        <v>0</v>
      </c>
      <c r="O418">
        <f t="shared" si="99"/>
        <v>0</v>
      </c>
    </row>
    <row r="419" spans="1:15" ht="15">
      <c r="A419" s="95" t="s">
        <v>1106</v>
      </c>
      <c r="B419" s="62" t="s">
        <v>1107</v>
      </c>
      <c r="C419" s="96" t="s">
        <v>1472</v>
      </c>
      <c r="D419" s="97"/>
      <c r="E419" s="71">
        <f t="shared" si="95"/>
        <v>0</v>
      </c>
      <c r="F419" s="65">
        <v>1343.43</v>
      </c>
      <c r="G419" s="66">
        <f t="shared" si="96"/>
        <v>0</v>
      </c>
      <c r="H419" s="67"/>
      <c r="I419" s="65">
        <v>0.5</v>
      </c>
      <c r="J419" s="164" t="s">
        <v>53</v>
      </c>
      <c r="K419" s="164"/>
      <c r="L419" s="68">
        <v>0.5</v>
      </c>
      <c r="M419" s="69">
        <f t="shared" si="97"/>
        <v>0</v>
      </c>
      <c r="N419">
        <f t="shared" si="98"/>
        <v>0</v>
      </c>
      <c r="O419">
        <f t="shared" si="99"/>
        <v>0</v>
      </c>
    </row>
    <row r="420" spans="1:15" ht="15.75">
      <c r="A420" s="95" t="s">
        <v>1108</v>
      </c>
      <c r="B420" s="64" t="s">
        <v>1109</v>
      </c>
      <c r="C420" s="98" t="s">
        <v>1473</v>
      </c>
      <c r="D420" s="97"/>
      <c r="E420" s="71">
        <f t="shared" si="95"/>
        <v>0</v>
      </c>
      <c r="F420" s="71">
        <v>728.59</v>
      </c>
      <c r="G420" s="72">
        <f t="shared" si="96"/>
        <v>0</v>
      </c>
      <c r="H420" s="73"/>
      <c r="I420" s="71">
        <v>0.5</v>
      </c>
      <c r="J420" s="165" t="s">
        <v>53</v>
      </c>
      <c r="K420" s="165"/>
      <c r="L420" s="68">
        <v>0.5</v>
      </c>
      <c r="M420" s="69">
        <f t="shared" si="97"/>
        <v>0</v>
      </c>
      <c r="N420">
        <f t="shared" si="98"/>
        <v>0</v>
      </c>
      <c r="O420">
        <f t="shared" si="99"/>
        <v>0</v>
      </c>
    </row>
    <row r="421" spans="1:15" ht="15">
      <c r="A421" s="95" t="s">
        <v>1110</v>
      </c>
      <c r="B421" s="62" t="s">
        <v>1111</v>
      </c>
      <c r="C421" s="96" t="s">
        <v>1112</v>
      </c>
      <c r="D421" s="97"/>
      <c r="E421" s="71">
        <f t="shared" si="95"/>
        <v>0</v>
      </c>
      <c r="F421" s="65">
        <v>1109.47</v>
      </c>
      <c r="G421" s="66">
        <f t="shared" si="96"/>
        <v>0</v>
      </c>
      <c r="H421" s="67"/>
      <c r="I421" s="65">
        <v>0.5</v>
      </c>
      <c r="J421" s="164" t="s">
        <v>53</v>
      </c>
      <c r="K421" s="164"/>
      <c r="L421" s="68">
        <v>0.5</v>
      </c>
      <c r="M421" s="69">
        <f t="shared" si="97"/>
        <v>0</v>
      </c>
      <c r="N421">
        <f t="shared" si="98"/>
        <v>0</v>
      </c>
      <c r="O421">
        <f t="shared" si="99"/>
        <v>0</v>
      </c>
    </row>
    <row r="422" spans="1:15" ht="15">
      <c r="A422" s="95" t="s">
        <v>1113</v>
      </c>
      <c r="B422" s="62" t="s">
        <v>1114</v>
      </c>
      <c r="C422" s="96" t="s">
        <v>1115</v>
      </c>
      <c r="D422" s="97"/>
      <c r="E422" s="71">
        <f t="shared" si="95"/>
        <v>0</v>
      </c>
      <c r="F422" s="65">
        <v>1086.9000000000001</v>
      </c>
      <c r="G422" s="66">
        <f t="shared" si="96"/>
        <v>0</v>
      </c>
      <c r="H422" s="67"/>
      <c r="I422" s="65">
        <v>0.5</v>
      </c>
      <c r="J422" s="164" t="s">
        <v>53</v>
      </c>
      <c r="K422" s="164"/>
      <c r="L422" s="68">
        <v>0.5</v>
      </c>
      <c r="M422" s="69">
        <f t="shared" si="97"/>
        <v>0</v>
      </c>
      <c r="N422">
        <f t="shared" si="98"/>
        <v>0</v>
      </c>
      <c r="O422">
        <f t="shared" si="99"/>
        <v>0</v>
      </c>
    </row>
    <row r="423" spans="1:15" ht="15">
      <c r="A423" s="95" t="s">
        <v>1116</v>
      </c>
      <c r="B423" s="62" t="s">
        <v>1117</v>
      </c>
      <c r="C423" s="96" t="s">
        <v>1118</v>
      </c>
      <c r="D423" s="97"/>
      <c r="E423" s="71">
        <f t="shared" si="95"/>
        <v>0</v>
      </c>
      <c r="F423" s="65">
        <v>1370.6</v>
      </c>
      <c r="G423" s="66">
        <f t="shared" si="96"/>
        <v>0</v>
      </c>
      <c r="H423" s="67"/>
      <c r="I423" s="65">
        <v>0.5</v>
      </c>
      <c r="J423" s="164" t="s">
        <v>53</v>
      </c>
      <c r="K423" s="164"/>
      <c r="L423" s="68">
        <v>0.5</v>
      </c>
      <c r="M423" s="69">
        <f t="shared" si="97"/>
        <v>0</v>
      </c>
      <c r="N423">
        <f t="shared" si="98"/>
        <v>0</v>
      </c>
      <c r="O423">
        <f t="shared" si="99"/>
        <v>0</v>
      </c>
    </row>
    <row r="424" spans="1:15" ht="15.75">
      <c r="A424" s="95" t="s">
        <v>1119</v>
      </c>
      <c r="B424" s="64" t="s">
        <v>1120</v>
      </c>
      <c r="C424" s="98" t="s">
        <v>1474</v>
      </c>
      <c r="D424" s="97"/>
      <c r="E424" s="71">
        <f t="shared" si="95"/>
        <v>0</v>
      </c>
      <c r="F424" s="71">
        <v>966.24</v>
      </c>
      <c r="G424" s="72">
        <f t="shared" si="96"/>
        <v>0</v>
      </c>
      <c r="H424" s="73"/>
      <c r="I424" s="71">
        <v>0.5</v>
      </c>
      <c r="J424" s="165" t="s">
        <v>53</v>
      </c>
      <c r="K424" s="165"/>
      <c r="L424" s="68">
        <v>0.5</v>
      </c>
      <c r="M424" s="69">
        <f t="shared" si="97"/>
        <v>0</v>
      </c>
      <c r="N424">
        <f t="shared" si="98"/>
        <v>0</v>
      </c>
      <c r="O424">
        <f t="shared" si="99"/>
        <v>0</v>
      </c>
    </row>
    <row r="425" spans="1:15" ht="15.75">
      <c r="B425" s="90" t="s">
        <v>49</v>
      </c>
      <c r="C425" s="91" t="s">
        <v>1121</v>
      </c>
      <c r="D425" s="92" t="s">
        <v>27</v>
      </c>
      <c r="E425" s="92" t="s">
        <v>27</v>
      </c>
      <c r="F425" s="90"/>
      <c r="G425" s="93"/>
      <c r="H425" s="93"/>
      <c r="I425" s="93"/>
      <c r="J425" s="163"/>
      <c r="K425" s="163"/>
    </row>
    <row r="426" spans="1:15" ht="15">
      <c r="A426" s="95" t="s">
        <v>1122</v>
      </c>
      <c r="B426" s="62" t="s">
        <v>1123</v>
      </c>
      <c r="C426" s="96" t="s">
        <v>1124</v>
      </c>
      <c r="D426" s="97"/>
      <c r="E426" s="71">
        <f>D426*L426</f>
        <v>0</v>
      </c>
      <c r="F426" s="65">
        <v>963.93</v>
      </c>
      <c r="G426" s="66">
        <f>D426*F426</f>
        <v>0</v>
      </c>
      <c r="H426" s="67"/>
      <c r="I426" s="65">
        <v>0.5</v>
      </c>
      <c r="J426" s="164" t="s">
        <v>53</v>
      </c>
      <c r="K426" s="164"/>
      <c r="L426" s="68">
        <v>0.5</v>
      </c>
      <c r="M426" s="69">
        <f>E426/L426</f>
        <v>0</v>
      </c>
      <c r="N426">
        <f>INT(M426)</f>
        <v>0</v>
      </c>
      <c r="O426">
        <f>M426-N426</f>
        <v>0</v>
      </c>
    </row>
    <row r="427" spans="1:15" ht="15.75">
      <c r="B427" s="90" t="s">
        <v>49</v>
      </c>
      <c r="C427" s="91" t="s">
        <v>1125</v>
      </c>
      <c r="D427" s="92" t="s">
        <v>27</v>
      </c>
      <c r="E427" s="92" t="s">
        <v>27</v>
      </c>
      <c r="F427" s="90"/>
      <c r="G427" s="93"/>
      <c r="H427" s="93"/>
      <c r="I427" s="93"/>
      <c r="J427" s="163"/>
      <c r="K427" s="163"/>
    </row>
    <row r="428" spans="1:15" ht="15">
      <c r="A428" s="95" t="s">
        <v>1126</v>
      </c>
      <c r="B428" s="62" t="s">
        <v>1127</v>
      </c>
      <c r="C428" s="96" t="s">
        <v>1128</v>
      </c>
      <c r="D428" s="97"/>
      <c r="E428" s="71">
        <f t="shared" ref="E428:E448" si="100">D428*L428</f>
        <v>0</v>
      </c>
      <c r="F428" s="65">
        <v>69.819999999999993</v>
      </c>
      <c r="G428" s="66">
        <f t="shared" ref="G428:G448" si="101">D428*F428</f>
        <v>0</v>
      </c>
      <c r="H428" s="67"/>
      <c r="I428" s="65">
        <v>0.1</v>
      </c>
      <c r="J428" s="164" t="s">
        <v>53</v>
      </c>
      <c r="K428" s="164"/>
      <c r="L428" s="68">
        <v>0.1</v>
      </c>
      <c r="M428" s="69">
        <f t="shared" ref="M428:M448" si="102">E428/L428</f>
        <v>0</v>
      </c>
      <c r="N428">
        <f t="shared" ref="N428:N448" si="103">INT(M428)</f>
        <v>0</v>
      </c>
      <c r="O428">
        <f t="shared" ref="O428:O448" si="104">M428-N428</f>
        <v>0</v>
      </c>
    </row>
    <row r="429" spans="1:15" ht="15.75">
      <c r="A429" s="95" t="s">
        <v>1129</v>
      </c>
      <c r="B429" s="64" t="s">
        <v>1130</v>
      </c>
      <c r="C429" s="98" t="s">
        <v>1475</v>
      </c>
      <c r="D429" s="97"/>
      <c r="E429" s="71">
        <f t="shared" si="100"/>
        <v>0</v>
      </c>
      <c r="F429" s="71">
        <v>251.18</v>
      </c>
      <c r="G429" s="72">
        <f t="shared" si="101"/>
        <v>0</v>
      </c>
      <c r="H429" s="73"/>
      <c r="I429" s="71">
        <v>0.1</v>
      </c>
      <c r="J429" s="165" t="s">
        <v>53</v>
      </c>
      <c r="K429" s="165"/>
      <c r="L429" s="68">
        <v>0.1</v>
      </c>
      <c r="M429" s="69">
        <f t="shared" si="102"/>
        <v>0</v>
      </c>
      <c r="N429">
        <f t="shared" si="103"/>
        <v>0</v>
      </c>
      <c r="O429">
        <f t="shared" si="104"/>
        <v>0</v>
      </c>
    </row>
    <row r="430" spans="1:15" ht="15">
      <c r="A430" s="95" t="s">
        <v>1131</v>
      </c>
      <c r="B430" s="62" t="s">
        <v>1132</v>
      </c>
      <c r="C430" s="96" t="s">
        <v>1133</v>
      </c>
      <c r="D430" s="97"/>
      <c r="E430" s="71">
        <f t="shared" si="100"/>
        <v>0</v>
      </c>
      <c r="F430" s="65">
        <v>483.67</v>
      </c>
      <c r="G430" s="66">
        <f t="shared" si="101"/>
        <v>0</v>
      </c>
      <c r="H430" s="67"/>
      <c r="I430" s="65">
        <v>0.1</v>
      </c>
      <c r="J430" s="164" t="s">
        <v>53</v>
      </c>
      <c r="K430" s="164"/>
      <c r="L430" s="68">
        <v>0.1</v>
      </c>
      <c r="M430" s="69">
        <f t="shared" si="102"/>
        <v>0</v>
      </c>
      <c r="N430">
        <f t="shared" si="103"/>
        <v>0</v>
      </c>
      <c r="O430">
        <f t="shared" si="104"/>
        <v>0</v>
      </c>
    </row>
    <row r="431" spans="1:15" ht="15">
      <c r="A431" s="95" t="s">
        <v>1134</v>
      </c>
      <c r="B431" s="62" t="s">
        <v>1135</v>
      </c>
      <c r="C431" s="96" t="s">
        <v>1136</v>
      </c>
      <c r="D431" s="97"/>
      <c r="E431" s="71">
        <f t="shared" si="100"/>
        <v>0</v>
      </c>
      <c r="F431" s="65">
        <v>141.02000000000001</v>
      </c>
      <c r="G431" s="66">
        <f t="shared" si="101"/>
        <v>0</v>
      </c>
      <c r="H431" s="67"/>
      <c r="I431" s="65">
        <v>0.1</v>
      </c>
      <c r="J431" s="164" t="s">
        <v>53</v>
      </c>
      <c r="K431" s="164"/>
      <c r="L431" s="68">
        <v>0.1</v>
      </c>
      <c r="M431" s="69">
        <f t="shared" si="102"/>
        <v>0</v>
      </c>
      <c r="N431">
        <f t="shared" si="103"/>
        <v>0</v>
      </c>
      <c r="O431">
        <f t="shared" si="104"/>
        <v>0</v>
      </c>
    </row>
    <row r="432" spans="1:15" ht="15">
      <c r="A432" s="95" t="s">
        <v>1137</v>
      </c>
      <c r="B432" s="62" t="s">
        <v>1138</v>
      </c>
      <c r="C432" s="96" t="s">
        <v>1139</v>
      </c>
      <c r="D432" s="97"/>
      <c r="E432" s="71">
        <f t="shared" si="100"/>
        <v>0</v>
      </c>
      <c r="F432" s="65">
        <v>181.37</v>
      </c>
      <c r="G432" s="66">
        <f t="shared" si="101"/>
        <v>0</v>
      </c>
      <c r="H432" s="67"/>
      <c r="I432" s="65">
        <v>0.1</v>
      </c>
      <c r="J432" s="164" t="s">
        <v>53</v>
      </c>
      <c r="K432" s="164"/>
      <c r="L432" s="68">
        <v>0.1</v>
      </c>
      <c r="M432" s="69">
        <f t="shared" si="102"/>
        <v>0</v>
      </c>
      <c r="N432">
        <f t="shared" si="103"/>
        <v>0</v>
      </c>
      <c r="O432">
        <f t="shared" si="104"/>
        <v>0</v>
      </c>
    </row>
    <row r="433" spans="1:15" ht="15.75">
      <c r="A433" s="95" t="s">
        <v>1140</v>
      </c>
      <c r="B433" s="64" t="s">
        <v>1141</v>
      </c>
      <c r="C433" s="98" t="s">
        <v>1476</v>
      </c>
      <c r="D433" s="97"/>
      <c r="E433" s="71">
        <f t="shared" si="100"/>
        <v>0</v>
      </c>
      <c r="F433" s="71">
        <v>241.51</v>
      </c>
      <c r="G433" s="72">
        <f t="shared" si="101"/>
        <v>0</v>
      </c>
      <c r="H433" s="73"/>
      <c r="I433" s="71">
        <v>0.1</v>
      </c>
      <c r="J433" s="165" t="s">
        <v>53</v>
      </c>
      <c r="K433" s="165"/>
      <c r="L433" s="68">
        <v>0.1</v>
      </c>
      <c r="M433" s="69">
        <f t="shared" si="102"/>
        <v>0</v>
      </c>
      <c r="N433">
        <f t="shared" si="103"/>
        <v>0</v>
      </c>
      <c r="O433">
        <f t="shared" si="104"/>
        <v>0</v>
      </c>
    </row>
    <row r="434" spans="1:15" ht="15">
      <c r="A434" s="95" t="s">
        <v>1142</v>
      </c>
      <c r="B434" s="62" t="s">
        <v>1143</v>
      </c>
      <c r="C434" s="96" t="s">
        <v>1144</v>
      </c>
      <c r="D434" s="97"/>
      <c r="E434" s="71">
        <f t="shared" si="100"/>
        <v>0</v>
      </c>
      <c r="F434" s="65">
        <v>507.53</v>
      </c>
      <c r="G434" s="66">
        <f t="shared" si="101"/>
        <v>0</v>
      </c>
      <c r="H434" s="67"/>
      <c r="I434" s="65">
        <v>0.5</v>
      </c>
      <c r="J434" s="164" t="s">
        <v>53</v>
      </c>
      <c r="K434" s="164"/>
      <c r="L434" s="68">
        <v>0.5</v>
      </c>
      <c r="M434" s="69">
        <f t="shared" si="102"/>
        <v>0</v>
      </c>
      <c r="N434">
        <f t="shared" si="103"/>
        <v>0</v>
      </c>
      <c r="O434">
        <f t="shared" si="104"/>
        <v>0</v>
      </c>
    </row>
    <row r="435" spans="1:15" ht="15">
      <c r="A435" s="95" t="s">
        <v>1145</v>
      </c>
      <c r="B435" s="62" t="s">
        <v>1146</v>
      </c>
      <c r="C435" s="96" t="s">
        <v>1147</v>
      </c>
      <c r="D435" s="97"/>
      <c r="E435" s="71">
        <f t="shared" si="100"/>
        <v>0</v>
      </c>
      <c r="F435" s="65">
        <v>477.59</v>
      </c>
      <c r="G435" s="66">
        <f t="shared" si="101"/>
        <v>0</v>
      </c>
      <c r="H435" s="67"/>
      <c r="I435" s="65">
        <v>0.5</v>
      </c>
      <c r="J435" s="164" t="s">
        <v>53</v>
      </c>
      <c r="K435" s="164"/>
      <c r="L435" s="68">
        <v>0.5</v>
      </c>
      <c r="M435" s="69">
        <f t="shared" si="102"/>
        <v>0</v>
      </c>
      <c r="N435">
        <f t="shared" si="103"/>
        <v>0</v>
      </c>
      <c r="O435">
        <f t="shared" si="104"/>
        <v>0</v>
      </c>
    </row>
    <row r="436" spans="1:15" ht="15">
      <c r="A436" s="95" t="s">
        <v>1148</v>
      </c>
      <c r="B436" s="62" t="s">
        <v>1149</v>
      </c>
      <c r="C436" s="96" t="s">
        <v>1150</v>
      </c>
      <c r="D436" s="97"/>
      <c r="E436" s="71">
        <f t="shared" si="100"/>
        <v>0</v>
      </c>
      <c r="F436" s="65">
        <v>532.4</v>
      </c>
      <c r="G436" s="66">
        <f t="shared" si="101"/>
        <v>0</v>
      </c>
      <c r="H436" s="67"/>
      <c r="I436" s="65">
        <v>0.5</v>
      </c>
      <c r="J436" s="164" t="s">
        <v>53</v>
      </c>
      <c r="K436" s="164"/>
      <c r="L436" s="68">
        <v>0.5</v>
      </c>
      <c r="M436" s="69">
        <f t="shared" si="102"/>
        <v>0</v>
      </c>
      <c r="N436">
        <f t="shared" si="103"/>
        <v>0</v>
      </c>
      <c r="O436">
        <f t="shared" si="104"/>
        <v>0</v>
      </c>
    </row>
    <row r="437" spans="1:15" ht="15">
      <c r="A437" s="95" t="s">
        <v>1151</v>
      </c>
      <c r="B437" s="62" t="s">
        <v>1152</v>
      </c>
      <c r="C437" s="96" t="s">
        <v>1153</v>
      </c>
      <c r="D437" s="97"/>
      <c r="E437" s="71">
        <f t="shared" si="100"/>
        <v>0</v>
      </c>
      <c r="F437" s="65">
        <v>218.39</v>
      </c>
      <c r="G437" s="66">
        <f t="shared" si="101"/>
        <v>0</v>
      </c>
      <c r="H437" s="67"/>
      <c r="I437" s="65">
        <v>0.1</v>
      </c>
      <c r="J437" s="164" t="s">
        <v>53</v>
      </c>
      <c r="K437" s="164"/>
      <c r="L437" s="68">
        <v>0.1</v>
      </c>
      <c r="M437" s="69">
        <f t="shared" si="102"/>
        <v>0</v>
      </c>
      <c r="N437">
        <f t="shared" si="103"/>
        <v>0</v>
      </c>
      <c r="O437">
        <f t="shared" si="104"/>
        <v>0</v>
      </c>
    </row>
    <row r="438" spans="1:15" ht="15">
      <c r="A438" s="95" t="s">
        <v>1154</v>
      </c>
      <c r="B438" s="62" t="s">
        <v>1155</v>
      </c>
      <c r="C438" s="96" t="s">
        <v>1156</v>
      </c>
      <c r="D438" s="97"/>
      <c r="E438" s="71">
        <f t="shared" si="100"/>
        <v>0</v>
      </c>
      <c r="F438" s="65">
        <v>827.15</v>
      </c>
      <c r="G438" s="66">
        <f t="shared" si="101"/>
        <v>0</v>
      </c>
      <c r="H438" s="67"/>
      <c r="I438" s="65">
        <v>0.5</v>
      </c>
      <c r="J438" s="164" t="s">
        <v>53</v>
      </c>
      <c r="K438" s="164"/>
      <c r="L438" s="68">
        <v>0.5</v>
      </c>
      <c r="M438" s="69">
        <f t="shared" si="102"/>
        <v>0</v>
      </c>
      <c r="N438">
        <f t="shared" si="103"/>
        <v>0</v>
      </c>
      <c r="O438">
        <f t="shared" si="104"/>
        <v>0</v>
      </c>
    </row>
    <row r="439" spans="1:15" ht="15">
      <c r="A439" s="95" t="s">
        <v>1157</v>
      </c>
      <c r="B439" s="62" t="s">
        <v>1158</v>
      </c>
      <c r="C439" s="96" t="s">
        <v>1159</v>
      </c>
      <c r="D439" s="97"/>
      <c r="E439" s="71">
        <f t="shared" si="100"/>
        <v>0</v>
      </c>
      <c r="F439" s="65">
        <v>434.76</v>
      </c>
      <c r="G439" s="66">
        <f t="shared" si="101"/>
        <v>0</v>
      </c>
      <c r="H439" s="67"/>
      <c r="I439" s="65">
        <v>0.1</v>
      </c>
      <c r="J439" s="164" t="s">
        <v>53</v>
      </c>
      <c r="K439" s="164"/>
      <c r="L439" s="68">
        <v>0.1</v>
      </c>
      <c r="M439" s="69">
        <f t="shared" si="102"/>
        <v>0</v>
      </c>
      <c r="N439">
        <f t="shared" si="103"/>
        <v>0</v>
      </c>
      <c r="O439">
        <f t="shared" si="104"/>
        <v>0</v>
      </c>
    </row>
    <row r="440" spans="1:15" ht="15">
      <c r="A440" s="95" t="s">
        <v>1160</v>
      </c>
      <c r="B440" s="62" t="s">
        <v>1161</v>
      </c>
      <c r="C440" s="96" t="s">
        <v>1162</v>
      </c>
      <c r="D440" s="97"/>
      <c r="E440" s="71">
        <f t="shared" si="100"/>
        <v>0</v>
      </c>
      <c r="F440" s="65">
        <v>1802.78</v>
      </c>
      <c r="G440" s="66">
        <f t="shared" si="101"/>
        <v>0</v>
      </c>
      <c r="H440" s="67"/>
      <c r="I440" s="65">
        <v>0.2</v>
      </c>
      <c r="J440" s="164" t="s">
        <v>53</v>
      </c>
      <c r="K440" s="164"/>
      <c r="L440" s="68">
        <v>0.2</v>
      </c>
      <c r="M440" s="69">
        <f t="shared" si="102"/>
        <v>0</v>
      </c>
      <c r="N440">
        <f t="shared" si="103"/>
        <v>0</v>
      </c>
      <c r="O440">
        <f t="shared" si="104"/>
        <v>0</v>
      </c>
    </row>
    <row r="441" spans="1:15" ht="15">
      <c r="A441" s="95" t="s">
        <v>1163</v>
      </c>
      <c r="B441" s="62" t="s">
        <v>1164</v>
      </c>
      <c r="C441" s="96" t="s">
        <v>1165</v>
      </c>
      <c r="D441" s="97"/>
      <c r="E441" s="71">
        <f t="shared" si="100"/>
        <v>0</v>
      </c>
      <c r="F441" s="65">
        <v>5013.09</v>
      </c>
      <c r="G441" s="66">
        <f t="shared" si="101"/>
        <v>0</v>
      </c>
      <c r="H441" s="67"/>
      <c r="I441" s="65">
        <v>0.5</v>
      </c>
      <c r="J441" s="164" t="s">
        <v>53</v>
      </c>
      <c r="K441" s="164"/>
      <c r="L441" s="68">
        <v>0.5</v>
      </c>
      <c r="M441" s="69">
        <f t="shared" si="102"/>
        <v>0</v>
      </c>
      <c r="N441">
        <f t="shared" si="103"/>
        <v>0</v>
      </c>
      <c r="O441">
        <f t="shared" si="104"/>
        <v>0</v>
      </c>
    </row>
    <row r="442" spans="1:15" ht="15">
      <c r="A442" s="95" t="s">
        <v>1166</v>
      </c>
      <c r="B442" s="62" t="s">
        <v>1167</v>
      </c>
      <c r="C442" s="96" t="s">
        <v>1168</v>
      </c>
      <c r="D442" s="97"/>
      <c r="E442" s="71">
        <f t="shared" si="100"/>
        <v>0</v>
      </c>
      <c r="F442" s="65">
        <v>564.08000000000004</v>
      </c>
      <c r="G442" s="66">
        <f t="shared" si="101"/>
        <v>0</v>
      </c>
      <c r="H442" s="67"/>
      <c r="I442" s="65">
        <v>0.2</v>
      </c>
      <c r="J442" s="164" t="s">
        <v>53</v>
      </c>
      <c r="K442" s="164"/>
      <c r="L442" s="68">
        <v>0.2</v>
      </c>
      <c r="M442" s="69">
        <f t="shared" si="102"/>
        <v>0</v>
      </c>
      <c r="N442">
        <f t="shared" si="103"/>
        <v>0</v>
      </c>
      <c r="O442">
        <f t="shared" si="104"/>
        <v>0</v>
      </c>
    </row>
    <row r="443" spans="1:15" ht="30">
      <c r="A443" s="95" t="s">
        <v>1169</v>
      </c>
      <c r="B443" s="62" t="s">
        <v>1170</v>
      </c>
      <c r="C443" s="96" t="s">
        <v>1477</v>
      </c>
      <c r="D443" s="97"/>
      <c r="E443" s="71">
        <f t="shared" si="100"/>
        <v>0</v>
      </c>
      <c r="F443" s="65">
        <v>2073.4</v>
      </c>
      <c r="G443" s="66">
        <f t="shared" si="101"/>
        <v>0</v>
      </c>
      <c r="H443" s="67"/>
      <c r="I443" s="65">
        <v>0.5</v>
      </c>
      <c r="J443" s="164" t="s">
        <v>53</v>
      </c>
      <c r="K443" s="164"/>
      <c r="L443" s="68">
        <v>0.5</v>
      </c>
      <c r="M443" s="69">
        <f t="shared" si="102"/>
        <v>0</v>
      </c>
      <c r="N443">
        <f t="shared" si="103"/>
        <v>0</v>
      </c>
      <c r="O443">
        <f t="shared" si="104"/>
        <v>0</v>
      </c>
    </row>
    <row r="444" spans="1:15" ht="15">
      <c r="A444" s="95" t="s">
        <v>1171</v>
      </c>
      <c r="B444" s="62" t="s">
        <v>1172</v>
      </c>
      <c r="C444" s="96" t="s">
        <v>1173</v>
      </c>
      <c r="D444" s="97"/>
      <c r="E444" s="71">
        <f t="shared" si="100"/>
        <v>0</v>
      </c>
      <c r="F444" s="65">
        <v>1401</v>
      </c>
      <c r="G444" s="66">
        <f t="shared" si="101"/>
        <v>0</v>
      </c>
      <c r="H444" s="67"/>
      <c r="I444" s="65">
        <v>0.5</v>
      </c>
      <c r="J444" s="164" t="s">
        <v>53</v>
      </c>
      <c r="K444" s="164"/>
      <c r="L444" s="68">
        <v>0.5</v>
      </c>
      <c r="M444" s="69">
        <f t="shared" si="102"/>
        <v>0</v>
      </c>
      <c r="N444">
        <f t="shared" si="103"/>
        <v>0</v>
      </c>
      <c r="O444">
        <f t="shared" si="104"/>
        <v>0</v>
      </c>
    </row>
    <row r="445" spans="1:15" ht="15">
      <c r="A445" s="95" t="s">
        <v>1174</v>
      </c>
      <c r="B445" s="62" t="s">
        <v>1175</v>
      </c>
      <c r="C445" s="96" t="s">
        <v>1176</v>
      </c>
      <c r="D445" s="97"/>
      <c r="E445" s="71">
        <f t="shared" si="100"/>
        <v>0</v>
      </c>
      <c r="F445" s="65">
        <v>1827.46</v>
      </c>
      <c r="G445" s="66">
        <f t="shared" si="101"/>
        <v>0</v>
      </c>
      <c r="H445" s="67"/>
      <c r="I445" s="65">
        <v>0.5</v>
      </c>
      <c r="J445" s="164" t="s">
        <v>53</v>
      </c>
      <c r="K445" s="164"/>
      <c r="L445" s="68">
        <v>0.5</v>
      </c>
      <c r="M445" s="69">
        <f t="shared" si="102"/>
        <v>0</v>
      </c>
      <c r="N445">
        <f t="shared" si="103"/>
        <v>0</v>
      </c>
      <c r="O445">
        <f t="shared" si="104"/>
        <v>0</v>
      </c>
    </row>
    <row r="446" spans="1:15" ht="15">
      <c r="A446" s="95" t="s">
        <v>1177</v>
      </c>
      <c r="B446" s="62" t="s">
        <v>1178</v>
      </c>
      <c r="C446" s="96" t="s">
        <v>1179</v>
      </c>
      <c r="D446" s="97"/>
      <c r="E446" s="71">
        <f t="shared" si="100"/>
        <v>0</v>
      </c>
      <c r="F446" s="65">
        <v>2190.84</v>
      </c>
      <c r="G446" s="66">
        <f t="shared" si="101"/>
        <v>0</v>
      </c>
      <c r="H446" s="67"/>
      <c r="I446" s="65">
        <v>0.5</v>
      </c>
      <c r="J446" s="164" t="s">
        <v>53</v>
      </c>
      <c r="K446" s="164"/>
      <c r="L446" s="68">
        <v>0.5</v>
      </c>
      <c r="M446" s="69">
        <f t="shared" si="102"/>
        <v>0</v>
      </c>
      <c r="N446">
        <f t="shared" si="103"/>
        <v>0</v>
      </c>
      <c r="O446">
        <f t="shared" si="104"/>
        <v>0</v>
      </c>
    </row>
    <row r="447" spans="1:15" ht="15">
      <c r="A447" s="95" t="s">
        <v>1180</v>
      </c>
      <c r="B447" s="62" t="s">
        <v>1181</v>
      </c>
      <c r="C447" s="96" t="s">
        <v>1182</v>
      </c>
      <c r="D447" s="97"/>
      <c r="E447" s="71">
        <f t="shared" si="100"/>
        <v>0</v>
      </c>
      <c r="F447" s="65">
        <v>724.91</v>
      </c>
      <c r="G447" s="66">
        <f t="shared" si="101"/>
        <v>0</v>
      </c>
      <c r="H447" s="67"/>
      <c r="I447" s="65">
        <v>0.5</v>
      </c>
      <c r="J447" s="164" t="s">
        <v>53</v>
      </c>
      <c r="K447" s="164"/>
      <c r="L447" s="68">
        <v>0.5</v>
      </c>
      <c r="M447" s="69">
        <f t="shared" si="102"/>
        <v>0</v>
      </c>
      <c r="N447">
        <f t="shared" si="103"/>
        <v>0</v>
      </c>
      <c r="O447">
        <f t="shared" si="104"/>
        <v>0</v>
      </c>
    </row>
    <row r="448" spans="1:15" ht="15">
      <c r="A448" s="95" t="s">
        <v>1183</v>
      </c>
      <c r="B448" s="62" t="s">
        <v>1184</v>
      </c>
      <c r="C448" s="96" t="s">
        <v>1185</v>
      </c>
      <c r="D448" s="97"/>
      <c r="E448" s="71">
        <f t="shared" si="100"/>
        <v>0</v>
      </c>
      <c r="F448" s="65">
        <v>2790.93</v>
      </c>
      <c r="G448" s="66">
        <f t="shared" si="101"/>
        <v>0</v>
      </c>
      <c r="H448" s="67"/>
      <c r="I448" s="65">
        <v>1</v>
      </c>
      <c r="J448" s="164" t="s">
        <v>53</v>
      </c>
      <c r="K448" s="164"/>
      <c r="L448" s="74">
        <v>1</v>
      </c>
      <c r="M448" s="69">
        <f t="shared" si="102"/>
        <v>0</v>
      </c>
      <c r="N448">
        <f t="shared" si="103"/>
        <v>0</v>
      </c>
      <c r="O448">
        <f t="shared" si="104"/>
        <v>0</v>
      </c>
    </row>
    <row r="449" spans="1:15" ht="15.75">
      <c r="B449" s="90" t="s">
        <v>49</v>
      </c>
      <c r="C449" s="91" t="s">
        <v>1186</v>
      </c>
      <c r="D449" s="92" t="s">
        <v>27</v>
      </c>
      <c r="E449" s="92" t="s">
        <v>27</v>
      </c>
      <c r="F449" s="90"/>
      <c r="G449" s="93"/>
      <c r="H449" s="93"/>
      <c r="I449" s="93"/>
      <c r="J449" s="163"/>
      <c r="K449" s="163"/>
    </row>
    <row r="450" spans="1:15" ht="15.75">
      <c r="A450" s="95" t="s">
        <v>1187</v>
      </c>
      <c r="B450" s="64" t="s">
        <v>1188</v>
      </c>
      <c r="C450" s="98" t="s">
        <v>1478</v>
      </c>
      <c r="D450" s="97"/>
      <c r="E450" s="71">
        <f t="shared" ref="E450:E456" si="105">D450*L450</f>
        <v>0</v>
      </c>
      <c r="F450" s="71">
        <v>483.12</v>
      </c>
      <c r="G450" s="72">
        <f t="shared" ref="G450:G456" si="106">D450*F450</f>
        <v>0</v>
      </c>
      <c r="H450" s="73"/>
      <c r="I450" s="71">
        <v>0.25</v>
      </c>
      <c r="J450" s="165" t="s">
        <v>53</v>
      </c>
      <c r="K450" s="165"/>
      <c r="L450" s="75">
        <v>0.25</v>
      </c>
      <c r="M450" s="69">
        <f t="shared" ref="M450:M456" si="107">E450/L450</f>
        <v>0</v>
      </c>
      <c r="N450">
        <f t="shared" ref="N450:N456" si="108">INT(M450)</f>
        <v>0</v>
      </c>
      <c r="O450">
        <f t="shared" ref="O450:O456" si="109">M450-N450</f>
        <v>0</v>
      </c>
    </row>
    <row r="451" spans="1:15" ht="15.75">
      <c r="A451" s="95" t="s">
        <v>1189</v>
      </c>
      <c r="B451" s="64" t="s">
        <v>1190</v>
      </c>
      <c r="C451" s="98" t="s">
        <v>1479</v>
      </c>
      <c r="D451" s="97"/>
      <c r="E451" s="71">
        <f t="shared" si="105"/>
        <v>0</v>
      </c>
      <c r="F451" s="71">
        <v>483.12</v>
      </c>
      <c r="G451" s="72">
        <f t="shared" si="106"/>
        <v>0</v>
      </c>
      <c r="H451" s="73"/>
      <c r="I451" s="71">
        <v>0.25</v>
      </c>
      <c r="J451" s="165" t="s">
        <v>53</v>
      </c>
      <c r="K451" s="165"/>
      <c r="L451" s="75">
        <v>0.25</v>
      </c>
      <c r="M451" s="69">
        <f t="shared" si="107"/>
        <v>0</v>
      </c>
      <c r="N451">
        <f t="shared" si="108"/>
        <v>0</v>
      </c>
      <c r="O451">
        <f t="shared" si="109"/>
        <v>0</v>
      </c>
    </row>
    <row r="452" spans="1:15" ht="15.75">
      <c r="A452" s="95" t="s">
        <v>1191</v>
      </c>
      <c r="B452" s="64" t="s">
        <v>1192</v>
      </c>
      <c r="C452" s="98" t="s">
        <v>1480</v>
      </c>
      <c r="D452" s="97"/>
      <c r="E452" s="71">
        <f t="shared" si="105"/>
        <v>0</v>
      </c>
      <c r="F452" s="71">
        <v>410.58</v>
      </c>
      <c r="G452" s="72">
        <f t="shared" si="106"/>
        <v>0</v>
      </c>
      <c r="H452" s="73"/>
      <c r="I452" s="71">
        <v>0.25</v>
      </c>
      <c r="J452" s="165" t="s">
        <v>53</v>
      </c>
      <c r="K452" s="165"/>
      <c r="L452" s="75">
        <v>0.25</v>
      </c>
      <c r="M452" s="69">
        <f t="shared" si="107"/>
        <v>0</v>
      </c>
      <c r="N452">
        <f t="shared" si="108"/>
        <v>0</v>
      </c>
      <c r="O452">
        <f t="shared" si="109"/>
        <v>0</v>
      </c>
    </row>
    <row r="453" spans="1:15" ht="15.75">
      <c r="A453" s="95" t="s">
        <v>1193</v>
      </c>
      <c r="B453" s="64" t="s">
        <v>1194</v>
      </c>
      <c r="C453" s="98" t="s">
        <v>1481</v>
      </c>
      <c r="D453" s="97"/>
      <c r="E453" s="71">
        <f t="shared" si="105"/>
        <v>0</v>
      </c>
      <c r="F453" s="71">
        <v>338.28</v>
      </c>
      <c r="G453" s="72">
        <f t="shared" si="106"/>
        <v>0</v>
      </c>
      <c r="H453" s="73"/>
      <c r="I453" s="71">
        <v>0.25</v>
      </c>
      <c r="J453" s="165" t="s">
        <v>53</v>
      </c>
      <c r="K453" s="165"/>
      <c r="L453" s="75">
        <v>0.25</v>
      </c>
      <c r="M453" s="69">
        <f t="shared" si="107"/>
        <v>0</v>
      </c>
      <c r="N453">
        <f t="shared" si="108"/>
        <v>0</v>
      </c>
      <c r="O453">
        <f t="shared" si="109"/>
        <v>0</v>
      </c>
    </row>
    <row r="454" spans="1:15" ht="15.75">
      <c r="A454" s="95" t="s">
        <v>1195</v>
      </c>
      <c r="B454" s="64" t="s">
        <v>1196</v>
      </c>
      <c r="C454" s="98" t="s">
        <v>1482</v>
      </c>
      <c r="D454" s="97"/>
      <c r="E454" s="71">
        <f t="shared" si="105"/>
        <v>0</v>
      </c>
      <c r="F454" s="71">
        <v>483.12</v>
      </c>
      <c r="G454" s="72">
        <f t="shared" si="106"/>
        <v>0</v>
      </c>
      <c r="H454" s="73"/>
      <c r="I454" s="71">
        <v>0.25</v>
      </c>
      <c r="J454" s="165" t="s">
        <v>53</v>
      </c>
      <c r="K454" s="165"/>
      <c r="L454" s="75">
        <v>0.25</v>
      </c>
      <c r="M454" s="69">
        <f t="shared" si="107"/>
        <v>0</v>
      </c>
      <c r="N454">
        <f t="shared" si="108"/>
        <v>0</v>
      </c>
      <c r="O454">
        <f t="shared" si="109"/>
        <v>0</v>
      </c>
    </row>
    <row r="455" spans="1:15" ht="15.75">
      <c r="A455" s="95" t="s">
        <v>1197</v>
      </c>
      <c r="B455" s="64" t="s">
        <v>1198</v>
      </c>
      <c r="C455" s="98" t="s">
        <v>1483</v>
      </c>
      <c r="D455" s="97"/>
      <c r="E455" s="71">
        <f t="shared" si="105"/>
        <v>0</v>
      </c>
      <c r="F455" s="71">
        <v>314.10000000000002</v>
      </c>
      <c r="G455" s="72">
        <f t="shared" si="106"/>
        <v>0</v>
      </c>
      <c r="H455" s="73"/>
      <c r="I455" s="71">
        <v>0.25</v>
      </c>
      <c r="J455" s="165" t="s">
        <v>53</v>
      </c>
      <c r="K455" s="165"/>
      <c r="L455" s="75">
        <v>0.25</v>
      </c>
      <c r="M455" s="69">
        <f t="shared" si="107"/>
        <v>0</v>
      </c>
      <c r="N455">
        <f t="shared" si="108"/>
        <v>0</v>
      </c>
      <c r="O455">
        <f t="shared" si="109"/>
        <v>0</v>
      </c>
    </row>
    <row r="456" spans="1:15" ht="15.75">
      <c r="A456" s="95" t="s">
        <v>1199</v>
      </c>
      <c r="B456" s="64" t="s">
        <v>1200</v>
      </c>
      <c r="C456" s="98" t="s">
        <v>1484</v>
      </c>
      <c r="D456" s="97"/>
      <c r="E456" s="71">
        <f t="shared" si="105"/>
        <v>0</v>
      </c>
      <c r="F456" s="71">
        <v>410.58</v>
      </c>
      <c r="G456" s="72">
        <f t="shared" si="106"/>
        <v>0</v>
      </c>
      <c r="H456" s="73"/>
      <c r="I456" s="71">
        <v>0.25</v>
      </c>
      <c r="J456" s="165" t="s">
        <v>53</v>
      </c>
      <c r="K456" s="165"/>
      <c r="L456" s="75">
        <v>0.25</v>
      </c>
      <c r="M456" s="69">
        <f t="shared" si="107"/>
        <v>0</v>
      </c>
      <c r="N456">
        <f t="shared" si="108"/>
        <v>0</v>
      </c>
      <c r="O456">
        <f t="shared" si="109"/>
        <v>0</v>
      </c>
    </row>
    <row r="457" spans="1:15" ht="15.75">
      <c r="B457" s="90" t="s">
        <v>49</v>
      </c>
      <c r="C457" s="91" t="s">
        <v>1201</v>
      </c>
      <c r="D457" s="92" t="s">
        <v>27</v>
      </c>
      <c r="E457" s="92" t="s">
        <v>27</v>
      </c>
      <c r="F457" s="90"/>
      <c r="G457" s="93"/>
      <c r="H457" s="93"/>
      <c r="I457" s="93"/>
      <c r="J457" s="163"/>
      <c r="K457" s="163"/>
    </row>
    <row r="458" spans="1:15" ht="15">
      <c r="A458" s="95" t="s">
        <v>1202</v>
      </c>
      <c r="B458" s="62" t="s">
        <v>1203</v>
      </c>
      <c r="C458" s="96" t="s">
        <v>1204</v>
      </c>
      <c r="D458" s="97"/>
      <c r="E458" s="71">
        <f t="shared" ref="E458:E468" si="110">D458*L458</f>
        <v>0</v>
      </c>
      <c r="F458" s="65">
        <v>879.19</v>
      </c>
      <c r="G458" s="66">
        <f t="shared" ref="G458:G468" si="111">D458*F458</f>
        <v>0</v>
      </c>
      <c r="H458" s="67"/>
      <c r="I458" s="65">
        <v>0.5</v>
      </c>
      <c r="J458" s="164" t="s">
        <v>53</v>
      </c>
      <c r="K458" s="164"/>
      <c r="L458" s="68">
        <v>0.5</v>
      </c>
      <c r="M458" s="69">
        <f t="shared" ref="M458:M468" si="112">E458/L458</f>
        <v>0</v>
      </c>
      <c r="N458">
        <f t="shared" ref="N458:N468" si="113">INT(M458)</f>
        <v>0</v>
      </c>
      <c r="O458">
        <f t="shared" ref="O458:O468" si="114">M458-N458</f>
        <v>0</v>
      </c>
    </row>
    <row r="459" spans="1:15" ht="15.75">
      <c r="A459" s="95" t="s">
        <v>1205</v>
      </c>
      <c r="B459" s="64" t="s">
        <v>1206</v>
      </c>
      <c r="C459" s="98" t="s">
        <v>1485</v>
      </c>
      <c r="D459" s="97"/>
      <c r="E459" s="71">
        <f t="shared" si="110"/>
        <v>0</v>
      </c>
      <c r="F459" s="71">
        <v>913.27</v>
      </c>
      <c r="G459" s="72">
        <f t="shared" si="111"/>
        <v>0</v>
      </c>
      <c r="H459" s="73"/>
      <c r="I459" s="71">
        <v>0.5</v>
      </c>
      <c r="J459" s="165" t="s">
        <v>53</v>
      </c>
      <c r="K459" s="165"/>
      <c r="L459" s="68">
        <v>0.5</v>
      </c>
      <c r="M459" s="69">
        <f t="shared" si="112"/>
        <v>0</v>
      </c>
      <c r="N459">
        <f t="shared" si="113"/>
        <v>0</v>
      </c>
      <c r="O459">
        <f t="shared" si="114"/>
        <v>0</v>
      </c>
    </row>
    <row r="460" spans="1:15" ht="15">
      <c r="A460" s="95" t="s">
        <v>1207</v>
      </c>
      <c r="B460" s="62" t="s">
        <v>1208</v>
      </c>
      <c r="C460" s="96" t="s">
        <v>1209</v>
      </c>
      <c r="D460" s="97"/>
      <c r="E460" s="71">
        <f t="shared" si="110"/>
        <v>0</v>
      </c>
      <c r="F460" s="65">
        <v>1229.67</v>
      </c>
      <c r="G460" s="66">
        <f t="shared" si="111"/>
        <v>0</v>
      </c>
      <c r="H460" s="67"/>
      <c r="I460" s="65">
        <v>0.5</v>
      </c>
      <c r="J460" s="164" t="s">
        <v>53</v>
      </c>
      <c r="K460" s="164"/>
      <c r="L460" s="68">
        <v>0.5</v>
      </c>
      <c r="M460" s="69">
        <f t="shared" si="112"/>
        <v>0</v>
      </c>
      <c r="N460">
        <f t="shared" si="113"/>
        <v>0</v>
      </c>
      <c r="O460">
        <f t="shared" si="114"/>
        <v>0</v>
      </c>
    </row>
    <row r="461" spans="1:15" ht="15">
      <c r="A461" s="95" t="s">
        <v>1210</v>
      </c>
      <c r="B461" s="62" t="s">
        <v>1211</v>
      </c>
      <c r="C461" s="96" t="s">
        <v>1212</v>
      </c>
      <c r="D461" s="97"/>
      <c r="E461" s="71">
        <f t="shared" si="110"/>
        <v>0</v>
      </c>
      <c r="F461" s="65">
        <v>1243.95</v>
      </c>
      <c r="G461" s="66">
        <f t="shared" si="111"/>
        <v>0</v>
      </c>
      <c r="H461" s="67"/>
      <c r="I461" s="65">
        <v>0.5</v>
      </c>
      <c r="J461" s="164" t="s">
        <v>53</v>
      </c>
      <c r="K461" s="164"/>
      <c r="L461" s="68">
        <v>0.5</v>
      </c>
      <c r="M461" s="69">
        <f t="shared" si="112"/>
        <v>0</v>
      </c>
      <c r="N461">
        <f t="shared" si="113"/>
        <v>0</v>
      </c>
      <c r="O461">
        <f t="shared" si="114"/>
        <v>0</v>
      </c>
    </row>
    <row r="462" spans="1:15" ht="15.75">
      <c r="A462" s="95" t="s">
        <v>1213</v>
      </c>
      <c r="B462" s="64" t="s">
        <v>1214</v>
      </c>
      <c r="C462" s="98" t="s">
        <v>1486</v>
      </c>
      <c r="D462" s="97"/>
      <c r="E462" s="71">
        <f t="shared" si="110"/>
        <v>0</v>
      </c>
      <c r="F462" s="71">
        <v>966.24</v>
      </c>
      <c r="G462" s="72">
        <f t="shared" si="111"/>
        <v>0</v>
      </c>
      <c r="H462" s="73"/>
      <c r="I462" s="71">
        <v>0.5</v>
      </c>
      <c r="J462" s="165" t="s">
        <v>53</v>
      </c>
      <c r="K462" s="165"/>
      <c r="L462" s="68">
        <v>0.5</v>
      </c>
      <c r="M462" s="69">
        <f t="shared" si="112"/>
        <v>0</v>
      </c>
      <c r="N462">
        <f t="shared" si="113"/>
        <v>0</v>
      </c>
      <c r="O462">
        <f t="shared" si="114"/>
        <v>0</v>
      </c>
    </row>
    <row r="463" spans="1:15" ht="15">
      <c r="A463" s="95" t="s">
        <v>1215</v>
      </c>
      <c r="B463" s="62" t="s">
        <v>1216</v>
      </c>
      <c r="C463" s="96" t="s">
        <v>1217</v>
      </c>
      <c r="D463" s="97"/>
      <c r="E463" s="71">
        <f t="shared" si="110"/>
        <v>0</v>
      </c>
      <c r="F463" s="65">
        <v>906.83</v>
      </c>
      <c r="G463" s="66">
        <f t="shared" si="111"/>
        <v>0</v>
      </c>
      <c r="H463" s="67"/>
      <c r="I463" s="65">
        <v>0.5</v>
      </c>
      <c r="J463" s="164" t="s">
        <v>53</v>
      </c>
      <c r="K463" s="164"/>
      <c r="L463" s="68">
        <v>0.5</v>
      </c>
      <c r="M463" s="69">
        <f t="shared" si="112"/>
        <v>0</v>
      </c>
      <c r="N463">
        <f t="shared" si="113"/>
        <v>0</v>
      </c>
      <c r="O463">
        <f t="shared" si="114"/>
        <v>0</v>
      </c>
    </row>
    <row r="464" spans="1:15" ht="15">
      <c r="A464" s="95" t="s">
        <v>1218</v>
      </c>
      <c r="B464" s="62" t="s">
        <v>1219</v>
      </c>
      <c r="C464" s="96" t="s">
        <v>1220</v>
      </c>
      <c r="D464" s="97"/>
      <c r="E464" s="71">
        <f t="shared" si="110"/>
        <v>0</v>
      </c>
      <c r="F464" s="65">
        <v>1025.6500000000001</v>
      </c>
      <c r="G464" s="66">
        <f t="shared" si="111"/>
        <v>0</v>
      </c>
      <c r="H464" s="67"/>
      <c r="I464" s="65">
        <v>0.5</v>
      </c>
      <c r="J464" s="164" t="s">
        <v>53</v>
      </c>
      <c r="K464" s="164"/>
      <c r="L464" s="68">
        <v>0.5</v>
      </c>
      <c r="M464" s="69">
        <f t="shared" si="112"/>
        <v>0</v>
      </c>
      <c r="N464">
        <f t="shared" si="113"/>
        <v>0</v>
      </c>
      <c r="O464">
        <f t="shared" si="114"/>
        <v>0</v>
      </c>
    </row>
    <row r="465" spans="1:15" ht="15">
      <c r="A465" s="95" t="s">
        <v>1221</v>
      </c>
      <c r="B465" s="62" t="s">
        <v>1222</v>
      </c>
      <c r="C465" s="96" t="s">
        <v>1223</v>
      </c>
      <c r="D465" s="97"/>
      <c r="E465" s="71">
        <f t="shared" si="110"/>
        <v>0</v>
      </c>
      <c r="F465" s="65">
        <v>1111.77</v>
      </c>
      <c r="G465" s="66">
        <f t="shared" si="111"/>
        <v>0</v>
      </c>
      <c r="H465" s="67"/>
      <c r="I465" s="65">
        <v>0.5</v>
      </c>
      <c r="J465" s="164" t="s">
        <v>53</v>
      </c>
      <c r="K465" s="164"/>
      <c r="L465" s="68">
        <v>0.5</v>
      </c>
      <c r="M465" s="69">
        <f t="shared" si="112"/>
        <v>0</v>
      </c>
      <c r="N465">
        <f t="shared" si="113"/>
        <v>0</v>
      </c>
      <c r="O465">
        <f t="shared" si="114"/>
        <v>0</v>
      </c>
    </row>
    <row r="466" spans="1:15" ht="15">
      <c r="A466" s="95" t="s">
        <v>1224</v>
      </c>
      <c r="B466" s="62" t="s">
        <v>1225</v>
      </c>
      <c r="C466" s="96" t="s">
        <v>1226</v>
      </c>
      <c r="D466" s="97"/>
      <c r="E466" s="71">
        <f t="shared" si="110"/>
        <v>0</v>
      </c>
      <c r="F466" s="65">
        <v>1111.31</v>
      </c>
      <c r="G466" s="66">
        <f t="shared" si="111"/>
        <v>0</v>
      </c>
      <c r="H466" s="67"/>
      <c r="I466" s="65">
        <v>0.5</v>
      </c>
      <c r="J466" s="164" t="s">
        <v>53</v>
      </c>
      <c r="K466" s="164"/>
      <c r="L466" s="68">
        <v>0.5</v>
      </c>
      <c r="M466" s="69">
        <f t="shared" si="112"/>
        <v>0</v>
      </c>
      <c r="N466">
        <f t="shared" si="113"/>
        <v>0</v>
      </c>
      <c r="O466">
        <f t="shared" si="114"/>
        <v>0</v>
      </c>
    </row>
    <row r="467" spans="1:15" ht="15">
      <c r="A467" s="95" t="s">
        <v>1227</v>
      </c>
      <c r="B467" s="62" t="s">
        <v>1228</v>
      </c>
      <c r="C467" s="96" t="s">
        <v>1229</v>
      </c>
      <c r="D467" s="97"/>
      <c r="E467" s="71">
        <f t="shared" si="110"/>
        <v>0</v>
      </c>
      <c r="F467" s="65">
        <v>1319.02</v>
      </c>
      <c r="G467" s="66">
        <f t="shared" si="111"/>
        <v>0</v>
      </c>
      <c r="H467" s="67"/>
      <c r="I467" s="65">
        <v>0.5</v>
      </c>
      <c r="J467" s="164" t="s">
        <v>53</v>
      </c>
      <c r="K467" s="164"/>
      <c r="L467" s="68">
        <v>0.5</v>
      </c>
      <c r="M467" s="69">
        <f t="shared" si="112"/>
        <v>0</v>
      </c>
      <c r="N467">
        <f t="shared" si="113"/>
        <v>0</v>
      </c>
      <c r="O467">
        <f t="shared" si="114"/>
        <v>0</v>
      </c>
    </row>
    <row r="468" spans="1:15" ht="15">
      <c r="A468" s="95" t="s">
        <v>1230</v>
      </c>
      <c r="B468" s="62" t="s">
        <v>1231</v>
      </c>
      <c r="C468" s="96" t="s">
        <v>1232</v>
      </c>
      <c r="D468" s="97"/>
      <c r="E468" s="71">
        <f t="shared" si="110"/>
        <v>0</v>
      </c>
      <c r="F468" s="65">
        <v>1300.1400000000001</v>
      </c>
      <c r="G468" s="66">
        <f t="shared" si="111"/>
        <v>0</v>
      </c>
      <c r="H468" s="67"/>
      <c r="I468" s="65">
        <v>0.5</v>
      </c>
      <c r="J468" s="164" t="s">
        <v>53</v>
      </c>
      <c r="K468" s="164"/>
      <c r="L468" s="68">
        <v>0.5</v>
      </c>
      <c r="M468" s="69">
        <f t="shared" si="112"/>
        <v>0</v>
      </c>
      <c r="N468">
        <f t="shared" si="113"/>
        <v>0</v>
      </c>
      <c r="O468">
        <f t="shared" si="114"/>
        <v>0</v>
      </c>
    </row>
    <row r="469" spans="1:15" ht="15.75">
      <c r="B469" s="90" t="s">
        <v>49</v>
      </c>
      <c r="C469" s="91" t="s">
        <v>1233</v>
      </c>
      <c r="D469" s="92" t="s">
        <v>27</v>
      </c>
      <c r="E469" s="92" t="s">
        <v>27</v>
      </c>
      <c r="F469" s="90"/>
      <c r="G469" s="93"/>
      <c r="H469" s="93"/>
      <c r="I469" s="93"/>
      <c r="J469" s="163"/>
      <c r="K469" s="163"/>
    </row>
    <row r="470" spans="1:15" ht="15">
      <c r="A470" s="95" t="s">
        <v>1234</v>
      </c>
      <c r="B470" s="62" t="s">
        <v>1235</v>
      </c>
      <c r="C470" s="96" t="s">
        <v>1236</v>
      </c>
      <c r="D470" s="97"/>
      <c r="E470" s="71">
        <f>D470*L470</f>
        <v>0</v>
      </c>
      <c r="F470" s="65">
        <v>1569.1</v>
      </c>
      <c r="G470" s="66">
        <f>D470*F470</f>
        <v>0</v>
      </c>
      <c r="H470" s="67"/>
      <c r="I470" s="65">
        <v>0.5</v>
      </c>
      <c r="J470" s="164" t="s">
        <v>53</v>
      </c>
      <c r="K470" s="164"/>
      <c r="L470" s="68">
        <v>0.5</v>
      </c>
      <c r="M470" s="69">
        <f>E470/L470</f>
        <v>0</v>
      </c>
      <c r="N470">
        <f>INT(M470)</f>
        <v>0</v>
      </c>
      <c r="O470">
        <f>M470-N470</f>
        <v>0</v>
      </c>
    </row>
    <row r="471" spans="1:15" ht="15">
      <c r="A471" s="95" t="s">
        <v>1237</v>
      </c>
      <c r="B471" s="62" t="s">
        <v>1238</v>
      </c>
      <c r="C471" s="96" t="s">
        <v>1239</v>
      </c>
      <c r="D471" s="97"/>
      <c r="E471" s="71">
        <f>D471*L471</f>
        <v>0</v>
      </c>
      <c r="F471" s="65">
        <v>1194.67</v>
      </c>
      <c r="G471" s="66">
        <f>D471*F471</f>
        <v>0</v>
      </c>
      <c r="H471" s="67"/>
      <c r="I471" s="65">
        <v>0.5</v>
      </c>
      <c r="J471" s="164" t="s">
        <v>53</v>
      </c>
      <c r="K471" s="164"/>
      <c r="L471" s="68">
        <v>0.5</v>
      </c>
      <c r="M471" s="69">
        <f>E471/L471</f>
        <v>0</v>
      </c>
      <c r="N471">
        <f>INT(M471)</f>
        <v>0</v>
      </c>
      <c r="O471">
        <f>M471-N471</f>
        <v>0</v>
      </c>
    </row>
    <row r="472" spans="1:15" ht="15.75">
      <c r="A472" s="95" t="s">
        <v>1240</v>
      </c>
      <c r="B472" s="64" t="s">
        <v>1241</v>
      </c>
      <c r="C472" s="98" t="s">
        <v>1487</v>
      </c>
      <c r="D472" s="97"/>
      <c r="E472" s="71">
        <f>D472*L472</f>
        <v>0</v>
      </c>
      <c r="F472" s="71">
        <v>1449.35</v>
      </c>
      <c r="G472" s="72">
        <f>D472*F472</f>
        <v>0</v>
      </c>
      <c r="H472" s="73"/>
      <c r="I472" s="71">
        <v>0.5</v>
      </c>
      <c r="J472" s="165" t="s">
        <v>53</v>
      </c>
      <c r="K472" s="165"/>
      <c r="L472" s="68">
        <v>0.5</v>
      </c>
      <c r="M472" s="69">
        <f>E472/L472</f>
        <v>0</v>
      </c>
      <c r="N472">
        <f>INT(M472)</f>
        <v>0</v>
      </c>
      <c r="O472">
        <f>M472-N472</f>
        <v>0</v>
      </c>
    </row>
    <row r="473" spans="1:15" ht="15.75">
      <c r="A473" s="95" t="s">
        <v>1242</v>
      </c>
      <c r="B473" s="64" t="s">
        <v>1243</v>
      </c>
      <c r="C473" s="98" t="s">
        <v>1488</v>
      </c>
      <c r="D473" s="97"/>
      <c r="E473" s="71">
        <f>D473*L473</f>
        <v>0</v>
      </c>
      <c r="F473" s="71">
        <v>1642.32</v>
      </c>
      <c r="G473" s="72">
        <f>D473*F473</f>
        <v>0</v>
      </c>
      <c r="H473" s="73"/>
      <c r="I473" s="71">
        <v>0.5</v>
      </c>
      <c r="J473" s="165" t="s">
        <v>53</v>
      </c>
      <c r="K473" s="165"/>
      <c r="L473" s="68">
        <v>0.5</v>
      </c>
      <c r="M473" s="69">
        <f>E473/L473</f>
        <v>0</v>
      </c>
      <c r="N473">
        <f>INT(M473)</f>
        <v>0</v>
      </c>
      <c r="O473">
        <f>M473-N473</f>
        <v>0</v>
      </c>
    </row>
    <row r="474" spans="1:15" ht="15.75">
      <c r="A474" s="95" t="s">
        <v>1244</v>
      </c>
      <c r="B474" s="64" t="s">
        <v>1245</v>
      </c>
      <c r="C474" s="98" t="s">
        <v>1489</v>
      </c>
      <c r="D474" s="97"/>
      <c r="E474" s="71">
        <f>D474*L474</f>
        <v>0</v>
      </c>
      <c r="F474" s="71">
        <v>1352.64</v>
      </c>
      <c r="G474" s="72">
        <f>D474*F474</f>
        <v>0</v>
      </c>
      <c r="H474" s="73"/>
      <c r="I474" s="71">
        <v>0.5</v>
      </c>
      <c r="J474" s="165" t="s">
        <v>53</v>
      </c>
      <c r="K474" s="165"/>
      <c r="L474" s="68">
        <v>0.5</v>
      </c>
      <c r="M474" s="69">
        <f>E474/L474</f>
        <v>0</v>
      </c>
      <c r="N474">
        <f>INT(M474)</f>
        <v>0</v>
      </c>
      <c r="O474">
        <f>M474-N474</f>
        <v>0</v>
      </c>
    </row>
    <row r="475" spans="1:15" ht="15.75">
      <c r="B475" s="90" t="s">
        <v>49</v>
      </c>
      <c r="C475" s="91" t="s">
        <v>1246</v>
      </c>
      <c r="D475" s="92" t="s">
        <v>27</v>
      </c>
      <c r="E475" s="92" t="s">
        <v>27</v>
      </c>
      <c r="F475" s="90"/>
      <c r="G475" s="93"/>
      <c r="H475" s="93"/>
      <c r="I475" s="93"/>
      <c r="J475" s="163"/>
      <c r="K475" s="163"/>
    </row>
    <row r="476" spans="1:15" ht="15">
      <c r="A476" s="95" t="s">
        <v>1247</v>
      </c>
      <c r="B476" s="62" t="s">
        <v>1248</v>
      </c>
      <c r="C476" s="96" t="s">
        <v>1249</v>
      </c>
      <c r="D476" s="97"/>
      <c r="E476" s="71">
        <f t="shared" ref="E476:E489" si="115">D476*L476</f>
        <v>0</v>
      </c>
      <c r="F476" s="65">
        <v>885.18</v>
      </c>
      <c r="G476" s="66">
        <f t="shared" ref="G476:G489" si="116">D476*F476</f>
        <v>0</v>
      </c>
      <c r="H476" s="67"/>
      <c r="I476" s="65">
        <v>0.5</v>
      </c>
      <c r="J476" s="164" t="s">
        <v>53</v>
      </c>
      <c r="K476" s="164"/>
      <c r="L476" s="68">
        <v>0.5</v>
      </c>
      <c r="M476" s="69">
        <f t="shared" ref="M476:M489" si="117">E476/L476</f>
        <v>0</v>
      </c>
      <c r="N476">
        <f t="shared" ref="N476:N489" si="118">INT(M476)</f>
        <v>0</v>
      </c>
      <c r="O476">
        <f t="shared" ref="O476:O489" si="119">M476-N476</f>
        <v>0</v>
      </c>
    </row>
    <row r="477" spans="1:15" ht="15">
      <c r="A477" s="95" t="s">
        <v>1250</v>
      </c>
      <c r="B477" s="62" t="s">
        <v>1251</v>
      </c>
      <c r="C477" s="96" t="s">
        <v>1252</v>
      </c>
      <c r="D477" s="97"/>
      <c r="E477" s="71">
        <f t="shared" si="115"/>
        <v>0</v>
      </c>
      <c r="F477" s="65">
        <v>924.33</v>
      </c>
      <c r="G477" s="66">
        <f t="shared" si="116"/>
        <v>0</v>
      </c>
      <c r="H477" s="67"/>
      <c r="I477" s="65">
        <v>0.5</v>
      </c>
      <c r="J477" s="164" t="s">
        <v>53</v>
      </c>
      <c r="K477" s="164"/>
      <c r="L477" s="68">
        <v>0.5</v>
      </c>
      <c r="M477" s="69">
        <f t="shared" si="117"/>
        <v>0</v>
      </c>
      <c r="N477">
        <f t="shared" si="118"/>
        <v>0</v>
      </c>
      <c r="O477">
        <f t="shared" si="119"/>
        <v>0</v>
      </c>
    </row>
    <row r="478" spans="1:15" ht="15">
      <c r="A478" s="95" t="s">
        <v>1253</v>
      </c>
      <c r="B478" s="62" t="s">
        <v>1254</v>
      </c>
      <c r="C478" s="96" t="s">
        <v>1255</v>
      </c>
      <c r="D478" s="97"/>
      <c r="E478" s="71">
        <f t="shared" si="115"/>
        <v>0</v>
      </c>
      <c r="F478" s="65">
        <v>980.51</v>
      </c>
      <c r="G478" s="66">
        <f t="shared" si="116"/>
        <v>0</v>
      </c>
      <c r="H478" s="67"/>
      <c r="I478" s="65">
        <v>0.5</v>
      </c>
      <c r="J478" s="164" t="s">
        <v>53</v>
      </c>
      <c r="K478" s="164"/>
      <c r="L478" s="68">
        <v>0.5</v>
      </c>
      <c r="M478" s="69">
        <f t="shared" si="117"/>
        <v>0</v>
      </c>
      <c r="N478">
        <f t="shared" si="118"/>
        <v>0</v>
      </c>
      <c r="O478">
        <f t="shared" si="119"/>
        <v>0</v>
      </c>
    </row>
    <row r="479" spans="1:15" ht="15">
      <c r="A479" s="95" t="s">
        <v>1256</v>
      </c>
      <c r="B479" s="62" t="s">
        <v>1257</v>
      </c>
      <c r="C479" s="96" t="s">
        <v>1258</v>
      </c>
      <c r="D479" s="97"/>
      <c r="E479" s="71">
        <f t="shared" si="115"/>
        <v>0</v>
      </c>
      <c r="F479" s="65">
        <v>980.51</v>
      </c>
      <c r="G479" s="66">
        <f t="shared" si="116"/>
        <v>0</v>
      </c>
      <c r="H479" s="67"/>
      <c r="I479" s="65">
        <v>0.5</v>
      </c>
      <c r="J479" s="164" t="s">
        <v>53</v>
      </c>
      <c r="K479" s="164"/>
      <c r="L479" s="68">
        <v>0.5</v>
      </c>
      <c r="M479" s="69">
        <f t="shared" si="117"/>
        <v>0</v>
      </c>
      <c r="N479">
        <f t="shared" si="118"/>
        <v>0</v>
      </c>
      <c r="O479">
        <f t="shared" si="119"/>
        <v>0</v>
      </c>
    </row>
    <row r="480" spans="1:15" ht="15.75">
      <c r="A480" s="95" t="s">
        <v>1259</v>
      </c>
      <c r="B480" s="64" t="s">
        <v>1260</v>
      </c>
      <c r="C480" s="98" t="s">
        <v>1490</v>
      </c>
      <c r="D480" s="97"/>
      <c r="E480" s="71">
        <f t="shared" si="115"/>
        <v>0</v>
      </c>
      <c r="F480" s="71">
        <v>895.77</v>
      </c>
      <c r="G480" s="72">
        <f t="shared" si="116"/>
        <v>0</v>
      </c>
      <c r="H480" s="73"/>
      <c r="I480" s="71">
        <v>0.5</v>
      </c>
      <c r="J480" s="165" t="s">
        <v>53</v>
      </c>
      <c r="K480" s="165"/>
      <c r="L480" s="68">
        <v>0.5</v>
      </c>
      <c r="M480" s="69">
        <f t="shared" si="117"/>
        <v>0</v>
      </c>
      <c r="N480">
        <f t="shared" si="118"/>
        <v>0</v>
      </c>
      <c r="O480">
        <f t="shared" si="119"/>
        <v>0</v>
      </c>
    </row>
    <row r="481" spans="1:15" ht="15">
      <c r="A481" s="95" t="s">
        <v>1261</v>
      </c>
      <c r="B481" s="62" t="s">
        <v>1262</v>
      </c>
      <c r="C481" s="96" t="s">
        <v>1263</v>
      </c>
      <c r="D481" s="97"/>
      <c r="E481" s="71">
        <f t="shared" si="115"/>
        <v>0</v>
      </c>
      <c r="F481" s="65">
        <v>1158.75</v>
      </c>
      <c r="G481" s="66">
        <f t="shared" si="116"/>
        <v>0</v>
      </c>
      <c r="H481" s="67"/>
      <c r="I481" s="65">
        <v>0.5</v>
      </c>
      <c r="J481" s="164" t="s">
        <v>53</v>
      </c>
      <c r="K481" s="164"/>
      <c r="L481" s="68">
        <v>0.5</v>
      </c>
      <c r="M481" s="69">
        <f t="shared" si="117"/>
        <v>0</v>
      </c>
      <c r="N481">
        <f t="shared" si="118"/>
        <v>0</v>
      </c>
      <c r="O481">
        <f t="shared" si="119"/>
        <v>0</v>
      </c>
    </row>
    <row r="482" spans="1:15" ht="15">
      <c r="A482" s="95" t="s">
        <v>1264</v>
      </c>
      <c r="B482" s="62" t="s">
        <v>1265</v>
      </c>
      <c r="C482" s="96" t="s">
        <v>1266</v>
      </c>
      <c r="D482" s="97"/>
      <c r="E482" s="71">
        <f t="shared" si="115"/>
        <v>0</v>
      </c>
      <c r="F482" s="65">
        <v>914.65</v>
      </c>
      <c r="G482" s="66">
        <f t="shared" si="116"/>
        <v>0</v>
      </c>
      <c r="H482" s="67"/>
      <c r="I482" s="65">
        <v>0.5</v>
      </c>
      <c r="J482" s="164" t="s">
        <v>53</v>
      </c>
      <c r="K482" s="164"/>
      <c r="L482" s="68">
        <v>0.5</v>
      </c>
      <c r="M482" s="69">
        <f t="shared" si="117"/>
        <v>0</v>
      </c>
      <c r="N482">
        <f t="shared" si="118"/>
        <v>0</v>
      </c>
      <c r="O482">
        <f t="shared" si="119"/>
        <v>0</v>
      </c>
    </row>
    <row r="483" spans="1:15" ht="45.75">
      <c r="A483" s="95" t="s">
        <v>1267</v>
      </c>
      <c r="B483" s="64" t="s">
        <v>1268</v>
      </c>
      <c r="C483" s="98" t="s">
        <v>1491</v>
      </c>
      <c r="D483" s="97"/>
      <c r="E483" s="71">
        <f t="shared" si="115"/>
        <v>0</v>
      </c>
      <c r="F483" s="71">
        <v>772.81</v>
      </c>
      <c r="G483" s="72">
        <f t="shared" si="116"/>
        <v>0</v>
      </c>
      <c r="H483" s="73"/>
      <c r="I483" s="71">
        <v>0.5</v>
      </c>
      <c r="J483" s="165" t="s">
        <v>53</v>
      </c>
      <c r="K483" s="165"/>
      <c r="L483" s="68">
        <v>0.5</v>
      </c>
      <c r="M483" s="69">
        <f t="shared" si="117"/>
        <v>0</v>
      </c>
      <c r="N483">
        <f t="shared" si="118"/>
        <v>0</v>
      </c>
      <c r="O483">
        <f t="shared" si="119"/>
        <v>0</v>
      </c>
    </row>
    <row r="484" spans="1:15" ht="15">
      <c r="A484" s="95" t="s">
        <v>1269</v>
      </c>
      <c r="B484" s="62" t="s">
        <v>1270</v>
      </c>
      <c r="C484" s="96" t="s">
        <v>1271</v>
      </c>
      <c r="D484" s="97"/>
      <c r="E484" s="71">
        <f t="shared" si="115"/>
        <v>0</v>
      </c>
      <c r="F484" s="65">
        <v>829.45</v>
      </c>
      <c r="G484" s="66">
        <f t="shared" si="116"/>
        <v>0</v>
      </c>
      <c r="H484" s="67"/>
      <c r="I484" s="65">
        <v>0.5</v>
      </c>
      <c r="J484" s="164" t="s">
        <v>53</v>
      </c>
      <c r="K484" s="164"/>
      <c r="L484" s="68">
        <v>0.5</v>
      </c>
      <c r="M484" s="69">
        <f t="shared" si="117"/>
        <v>0</v>
      </c>
      <c r="N484">
        <f t="shared" si="118"/>
        <v>0</v>
      </c>
      <c r="O484">
        <f t="shared" si="119"/>
        <v>0</v>
      </c>
    </row>
    <row r="485" spans="1:15" ht="15.75">
      <c r="A485" s="95" t="s">
        <v>1272</v>
      </c>
      <c r="B485" s="64" t="s">
        <v>1273</v>
      </c>
      <c r="C485" s="98" t="s">
        <v>1492</v>
      </c>
      <c r="D485" s="97"/>
      <c r="E485" s="71">
        <f t="shared" si="115"/>
        <v>0</v>
      </c>
      <c r="F485" s="71">
        <v>917.88</v>
      </c>
      <c r="G485" s="72">
        <f t="shared" si="116"/>
        <v>0</v>
      </c>
      <c r="H485" s="73"/>
      <c r="I485" s="71">
        <v>0.5</v>
      </c>
      <c r="J485" s="165" t="s">
        <v>53</v>
      </c>
      <c r="K485" s="165"/>
      <c r="L485" s="68">
        <v>0.5</v>
      </c>
      <c r="M485" s="69">
        <f t="shared" si="117"/>
        <v>0</v>
      </c>
      <c r="N485">
        <f t="shared" si="118"/>
        <v>0</v>
      </c>
      <c r="O485">
        <f t="shared" si="119"/>
        <v>0</v>
      </c>
    </row>
    <row r="486" spans="1:15" ht="15">
      <c r="A486" s="95" t="s">
        <v>1274</v>
      </c>
      <c r="B486" s="62" t="s">
        <v>1275</v>
      </c>
      <c r="C486" s="96" t="s">
        <v>1276</v>
      </c>
      <c r="D486" s="97"/>
      <c r="E486" s="71">
        <f t="shared" si="115"/>
        <v>0</v>
      </c>
      <c r="F486" s="65">
        <v>700.5</v>
      </c>
      <c r="G486" s="66">
        <f t="shared" si="116"/>
        <v>0</v>
      </c>
      <c r="H486" s="67"/>
      <c r="I486" s="65">
        <v>0.5</v>
      </c>
      <c r="J486" s="164" t="s">
        <v>53</v>
      </c>
      <c r="K486" s="164"/>
      <c r="L486" s="68">
        <v>0.5</v>
      </c>
      <c r="M486" s="69">
        <f t="shared" si="117"/>
        <v>0</v>
      </c>
      <c r="N486">
        <f t="shared" si="118"/>
        <v>0</v>
      </c>
      <c r="O486">
        <f t="shared" si="119"/>
        <v>0</v>
      </c>
    </row>
    <row r="487" spans="1:15" ht="15">
      <c r="A487" s="95" t="s">
        <v>1277</v>
      </c>
      <c r="B487" s="62" t="s">
        <v>1278</v>
      </c>
      <c r="C487" s="96" t="s">
        <v>1279</v>
      </c>
      <c r="D487" s="97"/>
      <c r="E487" s="71">
        <f t="shared" si="115"/>
        <v>0</v>
      </c>
      <c r="F487" s="65">
        <v>577.99</v>
      </c>
      <c r="G487" s="66">
        <f t="shared" si="116"/>
        <v>0</v>
      </c>
      <c r="H487" s="67"/>
      <c r="I487" s="65">
        <v>0.5</v>
      </c>
      <c r="J487" s="164" t="s">
        <v>53</v>
      </c>
      <c r="K487" s="164"/>
      <c r="L487" s="68">
        <v>0.5</v>
      </c>
      <c r="M487" s="69">
        <f t="shared" si="117"/>
        <v>0</v>
      </c>
      <c r="N487">
        <f t="shared" si="118"/>
        <v>0</v>
      </c>
      <c r="O487">
        <f t="shared" si="119"/>
        <v>0</v>
      </c>
    </row>
    <row r="488" spans="1:15" ht="15">
      <c r="A488" s="95" t="s">
        <v>1280</v>
      </c>
      <c r="B488" s="62" t="s">
        <v>1281</v>
      </c>
      <c r="C488" s="96" t="s">
        <v>1282</v>
      </c>
      <c r="D488" s="97"/>
      <c r="E488" s="71">
        <f t="shared" si="115"/>
        <v>0</v>
      </c>
      <c r="F488" s="65">
        <v>1281.71</v>
      </c>
      <c r="G488" s="66">
        <f t="shared" si="116"/>
        <v>0</v>
      </c>
      <c r="H488" s="67"/>
      <c r="I488" s="65">
        <v>0.5</v>
      </c>
      <c r="J488" s="164" t="s">
        <v>53</v>
      </c>
      <c r="K488" s="164"/>
      <c r="L488" s="68">
        <v>0.5</v>
      </c>
      <c r="M488" s="69">
        <f t="shared" si="117"/>
        <v>0</v>
      </c>
      <c r="N488">
        <f t="shared" si="118"/>
        <v>0</v>
      </c>
      <c r="O488">
        <f t="shared" si="119"/>
        <v>0</v>
      </c>
    </row>
    <row r="489" spans="1:15" ht="15">
      <c r="A489" s="95" t="s">
        <v>1283</v>
      </c>
      <c r="B489" s="62" t="s">
        <v>1284</v>
      </c>
      <c r="C489" s="96" t="s">
        <v>1285</v>
      </c>
      <c r="D489" s="97"/>
      <c r="E489" s="71">
        <f t="shared" si="115"/>
        <v>0</v>
      </c>
      <c r="F489" s="65">
        <v>1009.07</v>
      </c>
      <c r="G489" s="66">
        <f t="shared" si="116"/>
        <v>0</v>
      </c>
      <c r="H489" s="67"/>
      <c r="I489" s="65">
        <v>0.5</v>
      </c>
      <c r="J489" s="164" t="s">
        <v>53</v>
      </c>
      <c r="K489" s="164"/>
      <c r="L489" s="68">
        <v>0.5</v>
      </c>
      <c r="M489" s="69">
        <f t="shared" si="117"/>
        <v>0</v>
      </c>
      <c r="N489">
        <f t="shared" si="118"/>
        <v>0</v>
      </c>
      <c r="O489">
        <f t="shared" si="119"/>
        <v>0</v>
      </c>
    </row>
    <row r="490" spans="1:15" ht="15.75">
      <c r="B490" s="90" t="s">
        <v>49</v>
      </c>
      <c r="C490" s="91" t="s">
        <v>1286</v>
      </c>
      <c r="D490" s="92" t="s">
        <v>27</v>
      </c>
      <c r="E490" s="92" t="s">
        <v>27</v>
      </c>
      <c r="F490" s="90"/>
      <c r="G490" s="93"/>
      <c r="H490" s="93"/>
      <c r="I490" s="93"/>
      <c r="J490" s="163"/>
      <c r="K490" s="163"/>
    </row>
    <row r="491" spans="1:15" ht="15">
      <c r="A491" s="95" t="s">
        <v>1287</v>
      </c>
      <c r="B491" s="62" t="s">
        <v>1288</v>
      </c>
      <c r="C491" s="96" t="s">
        <v>1289</v>
      </c>
      <c r="D491" s="97"/>
      <c r="E491" s="71">
        <f>D491*L491</f>
        <v>0</v>
      </c>
      <c r="F491" s="65">
        <v>1948.13</v>
      </c>
      <c r="G491" s="66">
        <f>D491*F491</f>
        <v>0</v>
      </c>
      <c r="H491" s="67"/>
      <c r="I491" s="65">
        <v>0.5</v>
      </c>
      <c r="J491" s="164" t="s">
        <v>53</v>
      </c>
      <c r="K491" s="164"/>
      <c r="L491" s="68">
        <v>0.5</v>
      </c>
      <c r="M491" s="69">
        <f>E491/L491</f>
        <v>0</v>
      </c>
      <c r="N491">
        <f>INT(M491)</f>
        <v>0</v>
      </c>
      <c r="O491">
        <f>M491-N491</f>
        <v>0</v>
      </c>
    </row>
    <row r="492" spans="1:15" ht="15">
      <c r="A492" s="95" t="s">
        <v>1290</v>
      </c>
      <c r="B492" s="62" t="s">
        <v>1291</v>
      </c>
      <c r="C492" s="96" t="s">
        <v>1292</v>
      </c>
      <c r="D492" s="97"/>
      <c r="E492" s="71">
        <f>D492*L492</f>
        <v>0</v>
      </c>
      <c r="F492" s="65">
        <v>2206.5</v>
      </c>
      <c r="G492" s="66">
        <f>D492*F492</f>
        <v>0</v>
      </c>
      <c r="H492" s="67"/>
      <c r="I492" s="65">
        <v>0.5</v>
      </c>
      <c r="J492" s="164" t="s">
        <v>53</v>
      </c>
      <c r="K492" s="164"/>
      <c r="L492" s="68">
        <v>0.5</v>
      </c>
      <c r="M492" s="69">
        <f>E492/L492</f>
        <v>0</v>
      </c>
      <c r="N492">
        <f>INT(M492)</f>
        <v>0</v>
      </c>
      <c r="O492">
        <f>M492-N492</f>
        <v>0</v>
      </c>
    </row>
    <row r="493" spans="1:15" ht="15">
      <c r="A493" s="95" t="s">
        <v>1293</v>
      </c>
      <c r="B493" s="62" t="s">
        <v>1294</v>
      </c>
      <c r="C493" s="96" t="s">
        <v>1295</v>
      </c>
      <c r="D493" s="97"/>
      <c r="E493" s="71">
        <f>D493*L493</f>
        <v>0</v>
      </c>
      <c r="F493" s="65">
        <v>2206.5</v>
      </c>
      <c r="G493" s="66">
        <f>D493*F493</f>
        <v>0</v>
      </c>
      <c r="H493" s="67"/>
      <c r="I493" s="65">
        <v>0.5</v>
      </c>
      <c r="J493" s="164" t="s">
        <v>53</v>
      </c>
      <c r="K493" s="164"/>
      <c r="L493" s="68">
        <v>0.5</v>
      </c>
      <c r="M493" s="69">
        <f>E493/L493</f>
        <v>0</v>
      </c>
      <c r="N493">
        <f>INT(M493)</f>
        <v>0</v>
      </c>
      <c r="O493">
        <f>M493-N493</f>
        <v>0</v>
      </c>
    </row>
    <row r="494" spans="1:15" ht="15.75">
      <c r="B494" s="90" t="s">
        <v>49</v>
      </c>
      <c r="C494" s="91" t="s">
        <v>1296</v>
      </c>
      <c r="D494" s="92" t="s">
        <v>27</v>
      </c>
      <c r="E494" s="92" t="s">
        <v>27</v>
      </c>
      <c r="F494" s="90"/>
      <c r="G494" s="93"/>
      <c r="H494" s="93"/>
      <c r="I494" s="93"/>
      <c r="J494" s="163"/>
      <c r="K494" s="163"/>
    </row>
    <row r="495" spans="1:15" ht="30">
      <c r="A495" s="95" t="s">
        <v>1297</v>
      </c>
      <c r="B495" s="62" t="s">
        <v>1298</v>
      </c>
      <c r="C495" s="96" t="s">
        <v>1493</v>
      </c>
      <c r="D495" s="97"/>
      <c r="E495" s="71">
        <f t="shared" ref="E495:E501" si="120">D495*L495</f>
        <v>0</v>
      </c>
      <c r="F495" s="65">
        <v>3010.62</v>
      </c>
      <c r="G495" s="66">
        <f t="shared" ref="G495:G501" si="121">D495*F495</f>
        <v>0</v>
      </c>
      <c r="H495" s="67"/>
      <c r="I495" s="65">
        <v>0.25</v>
      </c>
      <c r="J495" s="164" t="s">
        <v>53</v>
      </c>
      <c r="K495" s="164"/>
      <c r="L495" s="75">
        <v>0.25</v>
      </c>
      <c r="M495" s="69">
        <f t="shared" ref="M495:M501" si="122">E495/L495</f>
        <v>0</v>
      </c>
      <c r="N495">
        <f t="shared" ref="N495:N501" si="123">INT(M495)</f>
        <v>0</v>
      </c>
      <c r="O495">
        <f t="shared" ref="O495:O501" si="124">M495-N495</f>
        <v>0</v>
      </c>
    </row>
    <row r="496" spans="1:15" ht="15">
      <c r="A496" s="95" t="s">
        <v>1299</v>
      </c>
      <c r="B496" s="62" t="s">
        <v>1300</v>
      </c>
      <c r="C496" s="96" t="s">
        <v>1301</v>
      </c>
      <c r="D496" s="97"/>
      <c r="E496" s="71">
        <f t="shared" si="120"/>
        <v>0</v>
      </c>
      <c r="F496" s="65">
        <v>4842.2299999999996</v>
      </c>
      <c r="G496" s="66">
        <f t="shared" si="121"/>
        <v>0</v>
      </c>
      <c r="H496" s="67"/>
      <c r="I496" s="65">
        <v>0.5</v>
      </c>
      <c r="J496" s="164" t="s">
        <v>53</v>
      </c>
      <c r="K496" s="164"/>
      <c r="L496" s="68">
        <v>0.5</v>
      </c>
      <c r="M496" s="69">
        <f t="shared" si="122"/>
        <v>0</v>
      </c>
      <c r="N496">
        <f t="shared" si="123"/>
        <v>0</v>
      </c>
      <c r="O496">
        <f t="shared" si="124"/>
        <v>0</v>
      </c>
    </row>
    <row r="497" spans="1:15" ht="15">
      <c r="A497" s="95" t="s">
        <v>1302</v>
      </c>
      <c r="B497" s="62" t="s">
        <v>1303</v>
      </c>
      <c r="C497" s="96" t="s">
        <v>1304</v>
      </c>
      <c r="D497" s="97"/>
      <c r="E497" s="71">
        <f t="shared" si="120"/>
        <v>0</v>
      </c>
      <c r="F497" s="65">
        <v>3268.53</v>
      </c>
      <c r="G497" s="66">
        <f t="shared" si="121"/>
        <v>0</v>
      </c>
      <c r="H497" s="67"/>
      <c r="I497" s="65">
        <v>0.5</v>
      </c>
      <c r="J497" s="164" t="s">
        <v>53</v>
      </c>
      <c r="K497" s="164"/>
      <c r="L497" s="68">
        <v>0.5</v>
      </c>
      <c r="M497" s="69">
        <f t="shared" si="122"/>
        <v>0</v>
      </c>
      <c r="N497">
        <f t="shared" si="123"/>
        <v>0</v>
      </c>
      <c r="O497">
        <f t="shared" si="124"/>
        <v>0</v>
      </c>
    </row>
    <row r="498" spans="1:15" ht="15">
      <c r="A498" s="95" t="s">
        <v>1305</v>
      </c>
      <c r="B498" s="62" t="s">
        <v>1306</v>
      </c>
      <c r="C498" s="96" t="s">
        <v>1307</v>
      </c>
      <c r="D498" s="97"/>
      <c r="E498" s="71">
        <f t="shared" si="120"/>
        <v>0</v>
      </c>
      <c r="F498" s="65">
        <v>2476.38</v>
      </c>
      <c r="G498" s="66">
        <f t="shared" si="121"/>
        <v>0</v>
      </c>
      <c r="H498" s="67"/>
      <c r="I498" s="65">
        <v>0.5</v>
      </c>
      <c r="J498" s="164" t="s">
        <v>53</v>
      </c>
      <c r="K498" s="164"/>
      <c r="L498" s="68">
        <v>0.5</v>
      </c>
      <c r="M498" s="69">
        <f t="shared" si="122"/>
        <v>0</v>
      </c>
      <c r="N498">
        <f t="shared" si="123"/>
        <v>0</v>
      </c>
      <c r="O498">
        <f t="shared" si="124"/>
        <v>0</v>
      </c>
    </row>
    <row r="499" spans="1:15" ht="15">
      <c r="A499" s="95" t="s">
        <v>1308</v>
      </c>
      <c r="B499" s="62" t="s">
        <v>1309</v>
      </c>
      <c r="C499" s="96" t="s">
        <v>1310</v>
      </c>
      <c r="D499" s="97"/>
      <c r="E499" s="71">
        <f t="shared" si="120"/>
        <v>0</v>
      </c>
      <c r="F499" s="65">
        <v>2414.67</v>
      </c>
      <c r="G499" s="66">
        <f t="shared" si="121"/>
        <v>0</v>
      </c>
      <c r="H499" s="67"/>
      <c r="I499" s="65">
        <v>0.5</v>
      </c>
      <c r="J499" s="164" t="s">
        <v>53</v>
      </c>
      <c r="K499" s="164"/>
      <c r="L499" s="68">
        <v>0.5</v>
      </c>
      <c r="M499" s="69">
        <f t="shared" si="122"/>
        <v>0</v>
      </c>
      <c r="N499">
        <f t="shared" si="123"/>
        <v>0</v>
      </c>
      <c r="O499">
        <f t="shared" si="124"/>
        <v>0</v>
      </c>
    </row>
    <row r="500" spans="1:15" ht="15.75">
      <c r="A500" s="95" t="s">
        <v>1311</v>
      </c>
      <c r="B500" s="64" t="s">
        <v>1312</v>
      </c>
      <c r="C500" s="98" t="s">
        <v>1494</v>
      </c>
      <c r="D500" s="97"/>
      <c r="E500" s="71">
        <f t="shared" si="120"/>
        <v>0</v>
      </c>
      <c r="F500" s="71">
        <v>4105.3500000000004</v>
      </c>
      <c r="G500" s="72">
        <f t="shared" si="121"/>
        <v>0</v>
      </c>
      <c r="H500" s="73"/>
      <c r="I500" s="71">
        <v>0.5</v>
      </c>
      <c r="J500" s="165" t="s">
        <v>53</v>
      </c>
      <c r="K500" s="165"/>
      <c r="L500" s="68">
        <v>0.5</v>
      </c>
      <c r="M500" s="69">
        <f t="shared" si="122"/>
        <v>0</v>
      </c>
      <c r="N500">
        <f t="shared" si="123"/>
        <v>0</v>
      </c>
      <c r="O500">
        <f t="shared" si="124"/>
        <v>0</v>
      </c>
    </row>
    <row r="501" spans="1:15" ht="30">
      <c r="A501" s="95" t="s">
        <v>1313</v>
      </c>
      <c r="B501" s="62" t="s">
        <v>1314</v>
      </c>
      <c r="C501" s="96" t="s">
        <v>1495</v>
      </c>
      <c r="D501" s="97"/>
      <c r="E501" s="71">
        <f t="shared" si="120"/>
        <v>0</v>
      </c>
      <c r="F501" s="65">
        <v>3375.83</v>
      </c>
      <c r="G501" s="66">
        <f t="shared" si="121"/>
        <v>0</v>
      </c>
      <c r="H501" s="67"/>
      <c r="I501" s="65">
        <v>0.25</v>
      </c>
      <c r="J501" s="164" t="s">
        <v>53</v>
      </c>
      <c r="K501" s="164"/>
      <c r="L501" s="75">
        <v>0.25</v>
      </c>
      <c r="M501" s="69">
        <f t="shared" si="122"/>
        <v>0</v>
      </c>
      <c r="N501">
        <f t="shared" si="123"/>
        <v>0</v>
      </c>
      <c r="O501">
        <f t="shared" si="124"/>
        <v>0</v>
      </c>
    </row>
    <row r="502" spans="1:15" ht="15.75">
      <c r="B502" s="90" t="s">
        <v>49</v>
      </c>
      <c r="C502" s="91" t="s">
        <v>1315</v>
      </c>
      <c r="D502" s="92" t="s">
        <v>27</v>
      </c>
      <c r="E502" s="92" t="s">
        <v>27</v>
      </c>
      <c r="F502" s="90"/>
      <c r="G502" s="93"/>
      <c r="H502" s="93"/>
      <c r="I502" s="93"/>
      <c r="J502" s="163"/>
      <c r="K502" s="163"/>
    </row>
    <row r="503" spans="1:15" ht="30">
      <c r="A503" s="95" t="s">
        <v>1316</v>
      </c>
      <c r="B503" s="62" t="s">
        <v>1317</v>
      </c>
      <c r="C503" s="96" t="s">
        <v>1496</v>
      </c>
      <c r="D503" s="97"/>
      <c r="E503" s="71">
        <f>D503*L503</f>
        <v>0</v>
      </c>
      <c r="F503" s="65">
        <v>3609.33</v>
      </c>
      <c r="G503" s="66">
        <f>D503*F503</f>
        <v>0</v>
      </c>
      <c r="H503" s="67"/>
      <c r="I503" s="65">
        <v>0.5</v>
      </c>
      <c r="J503" s="164" t="s">
        <v>53</v>
      </c>
      <c r="K503" s="164"/>
      <c r="L503" s="68">
        <v>0.5</v>
      </c>
      <c r="M503" s="69">
        <f>E503/L503</f>
        <v>0</v>
      </c>
      <c r="N503">
        <f>INT(M503)</f>
        <v>0</v>
      </c>
      <c r="O503">
        <f>M503-N503</f>
        <v>0</v>
      </c>
    </row>
    <row r="504" spans="1:15" ht="15">
      <c r="A504" s="95" t="s">
        <v>1318</v>
      </c>
      <c r="B504" s="62" t="s">
        <v>1319</v>
      </c>
      <c r="C504" s="96" t="s">
        <v>1320</v>
      </c>
      <c r="D504" s="97"/>
      <c r="E504" s="71">
        <f>D504*L504</f>
        <v>0</v>
      </c>
      <c r="F504" s="65">
        <v>3343.13</v>
      </c>
      <c r="G504" s="66">
        <f>D504*F504</f>
        <v>0</v>
      </c>
      <c r="H504" s="67"/>
      <c r="I504" s="65">
        <v>0.5</v>
      </c>
      <c r="J504" s="164" t="s">
        <v>53</v>
      </c>
      <c r="K504" s="164"/>
      <c r="L504" s="68">
        <v>0.5</v>
      </c>
      <c r="M504" s="69">
        <f>E504/L504</f>
        <v>0</v>
      </c>
      <c r="N504">
        <f>INT(M504)</f>
        <v>0</v>
      </c>
      <c r="O504">
        <f>M504-N504</f>
        <v>0</v>
      </c>
    </row>
    <row r="505" spans="1:15" ht="15.75">
      <c r="B505" s="90" t="s">
        <v>49</v>
      </c>
      <c r="C505" s="91" t="s">
        <v>1321</v>
      </c>
      <c r="D505" s="92" t="s">
        <v>27</v>
      </c>
      <c r="E505" s="92" t="s">
        <v>27</v>
      </c>
      <c r="F505" s="90"/>
      <c r="G505" s="93"/>
      <c r="H505" s="93"/>
      <c r="I505" s="93"/>
      <c r="J505" s="163"/>
      <c r="K505" s="163"/>
    </row>
    <row r="506" spans="1:15" ht="15">
      <c r="A506" s="95" t="s">
        <v>1322</v>
      </c>
      <c r="B506" s="62" t="s">
        <v>1323</v>
      </c>
      <c r="C506" s="96" t="s">
        <v>1324</v>
      </c>
      <c r="D506" s="97"/>
      <c r="E506" s="71">
        <f t="shared" ref="E506:E513" si="125">D506*L506</f>
        <v>0</v>
      </c>
      <c r="F506" s="65">
        <v>3632.36</v>
      </c>
      <c r="G506" s="66">
        <f t="shared" ref="G506:G513" si="126">D506*F506</f>
        <v>0</v>
      </c>
      <c r="H506" s="67"/>
      <c r="I506" s="65">
        <v>0.5</v>
      </c>
      <c r="J506" s="164" t="s">
        <v>53</v>
      </c>
      <c r="K506" s="164"/>
      <c r="L506" s="68">
        <v>0.5</v>
      </c>
      <c r="M506" s="69">
        <f t="shared" ref="M506:M513" si="127">E506/L506</f>
        <v>0</v>
      </c>
      <c r="N506">
        <f t="shared" ref="N506:N513" si="128">INT(M506)</f>
        <v>0</v>
      </c>
      <c r="O506">
        <f t="shared" ref="O506:O513" si="129">M506-N506</f>
        <v>0</v>
      </c>
    </row>
    <row r="507" spans="1:15" ht="30">
      <c r="A507" s="95" t="s">
        <v>1325</v>
      </c>
      <c r="B507" s="62" t="s">
        <v>1326</v>
      </c>
      <c r="C507" s="96" t="s">
        <v>1497</v>
      </c>
      <c r="D507" s="97"/>
      <c r="E507" s="71">
        <f t="shared" si="125"/>
        <v>0</v>
      </c>
      <c r="F507" s="65">
        <v>2109.7800000000002</v>
      </c>
      <c r="G507" s="66">
        <f t="shared" si="126"/>
        <v>0</v>
      </c>
      <c r="H507" s="67"/>
      <c r="I507" s="65">
        <v>0.25</v>
      </c>
      <c r="J507" s="164" t="s">
        <v>53</v>
      </c>
      <c r="K507" s="164"/>
      <c r="L507" s="75">
        <v>0.25</v>
      </c>
      <c r="M507" s="69">
        <f t="shared" si="127"/>
        <v>0</v>
      </c>
      <c r="N507">
        <f t="shared" si="128"/>
        <v>0</v>
      </c>
      <c r="O507">
        <f t="shared" si="129"/>
        <v>0</v>
      </c>
    </row>
    <row r="508" spans="1:15" ht="15">
      <c r="A508" s="95" t="s">
        <v>1327</v>
      </c>
      <c r="B508" s="62" t="s">
        <v>1328</v>
      </c>
      <c r="C508" s="96" t="s">
        <v>1329</v>
      </c>
      <c r="D508" s="97"/>
      <c r="E508" s="71">
        <f t="shared" si="125"/>
        <v>0</v>
      </c>
      <c r="F508" s="65">
        <v>3651.7</v>
      </c>
      <c r="G508" s="66">
        <f t="shared" si="126"/>
        <v>0</v>
      </c>
      <c r="H508" s="67"/>
      <c r="I508" s="65">
        <v>0.5</v>
      </c>
      <c r="J508" s="164" t="s">
        <v>53</v>
      </c>
      <c r="K508" s="164"/>
      <c r="L508" s="68">
        <v>0.5</v>
      </c>
      <c r="M508" s="69">
        <f t="shared" si="127"/>
        <v>0</v>
      </c>
      <c r="N508">
        <f t="shared" si="128"/>
        <v>0</v>
      </c>
      <c r="O508">
        <f t="shared" si="129"/>
        <v>0</v>
      </c>
    </row>
    <row r="509" spans="1:15" ht="15">
      <c r="A509" s="95" t="s">
        <v>1330</v>
      </c>
      <c r="B509" s="62" t="s">
        <v>1331</v>
      </c>
      <c r="C509" s="96" t="s">
        <v>1332</v>
      </c>
      <c r="D509" s="97"/>
      <c r="E509" s="71">
        <f t="shared" si="125"/>
        <v>0</v>
      </c>
      <c r="F509" s="65">
        <v>3101.35</v>
      </c>
      <c r="G509" s="66">
        <f t="shared" si="126"/>
        <v>0</v>
      </c>
      <c r="H509" s="67"/>
      <c r="I509" s="65">
        <v>0.5</v>
      </c>
      <c r="J509" s="164" t="s">
        <v>53</v>
      </c>
      <c r="K509" s="164"/>
      <c r="L509" s="68">
        <v>0.5</v>
      </c>
      <c r="M509" s="69">
        <f t="shared" si="127"/>
        <v>0</v>
      </c>
      <c r="N509">
        <f t="shared" si="128"/>
        <v>0</v>
      </c>
      <c r="O509">
        <f t="shared" si="129"/>
        <v>0</v>
      </c>
    </row>
    <row r="510" spans="1:15" ht="15">
      <c r="A510" s="95" t="s">
        <v>1333</v>
      </c>
      <c r="B510" s="62" t="s">
        <v>1334</v>
      </c>
      <c r="C510" s="96" t="s">
        <v>1335</v>
      </c>
      <c r="D510" s="97"/>
      <c r="E510" s="71">
        <f t="shared" si="125"/>
        <v>0</v>
      </c>
      <c r="F510" s="65">
        <v>2614.08</v>
      </c>
      <c r="G510" s="66">
        <f t="shared" si="126"/>
        <v>0</v>
      </c>
      <c r="H510" s="67"/>
      <c r="I510" s="65">
        <v>0.5</v>
      </c>
      <c r="J510" s="164" t="s">
        <v>53</v>
      </c>
      <c r="K510" s="164"/>
      <c r="L510" s="68">
        <v>0.5</v>
      </c>
      <c r="M510" s="69">
        <f t="shared" si="127"/>
        <v>0</v>
      </c>
      <c r="N510">
        <f t="shared" si="128"/>
        <v>0</v>
      </c>
      <c r="O510">
        <f t="shared" si="129"/>
        <v>0</v>
      </c>
    </row>
    <row r="511" spans="1:15" ht="30">
      <c r="A511" s="95" t="s">
        <v>1336</v>
      </c>
      <c r="B511" s="62" t="s">
        <v>1337</v>
      </c>
      <c r="C511" s="96" t="s">
        <v>1498</v>
      </c>
      <c r="D511" s="97"/>
      <c r="E511" s="71">
        <f t="shared" si="125"/>
        <v>0</v>
      </c>
      <c r="F511" s="65">
        <v>3164.44</v>
      </c>
      <c r="G511" s="66">
        <f t="shared" si="126"/>
        <v>0</v>
      </c>
      <c r="H511" s="67"/>
      <c r="I511" s="65">
        <v>0.5</v>
      </c>
      <c r="J511" s="164" t="s">
        <v>53</v>
      </c>
      <c r="K511" s="164"/>
      <c r="L511" s="68">
        <v>0.5</v>
      </c>
      <c r="M511" s="69">
        <f t="shared" si="127"/>
        <v>0</v>
      </c>
      <c r="N511">
        <f t="shared" si="128"/>
        <v>0</v>
      </c>
      <c r="O511">
        <f t="shared" si="129"/>
        <v>0</v>
      </c>
    </row>
    <row r="512" spans="1:15" ht="15">
      <c r="A512" s="95" t="s">
        <v>1338</v>
      </c>
      <c r="B512" s="62" t="s">
        <v>1339</v>
      </c>
      <c r="C512" s="96" t="s">
        <v>1340</v>
      </c>
      <c r="D512" s="97"/>
      <c r="E512" s="71">
        <f t="shared" si="125"/>
        <v>0</v>
      </c>
      <c r="F512" s="65">
        <v>4436.9399999999996</v>
      </c>
      <c r="G512" s="66">
        <f t="shared" si="126"/>
        <v>0</v>
      </c>
      <c r="H512" s="67"/>
      <c r="I512" s="65">
        <v>0.5</v>
      </c>
      <c r="J512" s="164" t="s">
        <v>53</v>
      </c>
      <c r="K512" s="164"/>
      <c r="L512" s="68">
        <v>0.5</v>
      </c>
      <c r="M512" s="69">
        <f t="shared" si="127"/>
        <v>0</v>
      </c>
      <c r="N512">
        <f t="shared" si="128"/>
        <v>0</v>
      </c>
      <c r="O512">
        <f t="shared" si="129"/>
        <v>0</v>
      </c>
    </row>
    <row r="513" spans="1:16" ht="15">
      <c r="A513" s="95" t="s">
        <v>1341</v>
      </c>
      <c r="B513" s="62" t="s">
        <v>1342</v>
      </c>
      <c r="C513" s="96" t="s">
        <v>1343</v>
      </c>
      <c r="D513" s="97"/>
      <c r="E513" s="71">
        <f t="shared" si="125"/>
        <v>0</v>
      </c>
      <c r="F513" s="65">
        <v>5447.85</v>
      </c>
      <c r="G513" s="66">
        <f t="shared" si="126"/>
        <v>0</v>
      </c>
      <c r="H513" s="67"/>
      <c r="I513" s="65">
        <v>0.5</v>
      </c>
      <c r="J513" s="164" t="s">
        <v>53</v>
      </c>
      <c r="K513" s="164"/>
      <c r="L513" s="68">
        <v>0.5</v>
      </c>
      <c r="M513" s="69">
        <f t="shared" si="127"/>
        <v>0</v>
      </c>
      <c r="N513">
        <f t="shared" si="128"/>
        <v>0</v>
      </c>
      <c r="O513">
        <f t="shared" si="129"/>
        <v>0</v>
      </c>
    </row>
    <row r="514" spans="1:16" ht="15.75">
      <c r="B514" s="90" t="s">
        <v>49</v>
      </c>
      <c r="C514" s="91" t="s">
        <v>1344</v>
      </c>
      <c r="D514" s="92" t="s">
        <v>27</v>
      </c>
      <c r="E514" s="92" t="s">
        <v>27</v>
      </c>
      <c r="F514" s="90"/>
      <c r="G514" s="93"/>
      <c r="H514" s="93"/>
      <c r="I514" s="93"/>
      <c r="J514" s="163"/>
      <c r="K514" s="163"/>
    </row>
    <row r="515" spans="1:16" ht="15">
      <c r="A515" s="95" t="s">
        <v>1345</v>
      </c>
      <c r="B515" s="62" t="s">
        <v>1346</v>
      </c>
      <c r="C515" s="96" t="s">
        <v>1347</v>
      </c>
      <c r="D515" s="97"/>
      <c r="E515" s="71">
        <f t="shared" ref="E515:E521" si="130">D515*L515</f>
        <v>0</v>
      </c>
      <c r="F515" s="65">
        <v>3899.48</v>
      </c>
      <c r="G515" s="66">
        <f t="shared" ref="G515:G521" si="131">D515*F515</f>
        <v>0</v>
      </c>
      <c r="H515" s="67"/>
      <c r="I515" s="65">
        <v>0.5</v>
      </c>
      <c r="J515" s="164" t="s">
        <v>53</v>
      </c>
      <c r="K515" s="164"/>
      <c r="L515" s="68">
        <v>0.5</v>
      </c>
      <c r="M515" s="69">
        <f t="shared" ref="M515:M521" si="132">E515/L515</f>
        <v>0</v>
      </c>
      <c r="N515">
        <f t="shared" ref="N515:N521" si="133">INT(M515)</f>
        <v>0</v>
      </c>
      <c r="O515">
        <f t="shared" ref="O515:O521" si="134">M515-N515</f>
        <v>0</v>
      </c>
    </row>
    <row r="516" spans="1:16" ht="15">
      <c r="A516" s="95" t="s">
        <v>1348</v>
      </c>
      <c r="B516" s="62" t="s">
        <v>1349</v>
      </c>
      <c r="C516" s="96" t="s">
        <v>1350</v>
      </c>
      <c r="D516" s="97"/>
      <c r="E516" s="71">
        <f t="shared" si="130"/>
        <v>0</v>
      </c>
      <c r="F516" s="65">
        <v>4304.76</v>
      </c>
      <c r="G516" s="66">
        <f t="shared" si="131"/>
        <v>0</v>
      </c>
      <c r="H516" s="67"/>
      <c r="I516" s="65">
        <v>0.5</v>
      </c>
      <c r="J516" s="164" t="s">
        <v>53</v>
      </c>
      <c r="K516" s="164"/>
      <c r="L516" s="68">
        <v>0.5</v>
      </c>
      <c r="M516" s="69">
        <f t="shared" si="132"/>
        <v>0</v>
      </c>
      <c r="N516">
        <f t="shared" si="133"/>
        <v>0</v>
      </c>
      <c r="O516">
        <f t="shared" si="134"/>
        <v>0</v>
      </c>
    </row>
    <row r="517" spans="1:16" ht="15">
      <c r="A517" s="95" t="s">
        <v>1351</v>
      </c>
      <c r="B517" s="62" t="s">
        <v>1352</v>
      </c>
      <c r="C517" s="96" t="s">
        <v>1353</v>
      </c>
      <c r="D517" s="97"/>
      <c r="E517" s="71">
        <f t="shared" si="130"/>
        <v>0</v>
      </c>
      <c r="F517" s="65">
        <v>2037.48</v>
      </c>
      <c r="G517" s="66">
        <f t="shared" si="131"/>
        <v>0</v>
      </c>
      <c r="H517" s="67"/>
      <c r="I517" s="65">
        <v>0.5</v>
      </c>
      <c r="J517" s="164" t="s">
        <v>53</v>
      </c>
      <c r="K517" s="164"/>
      <c r="L517" s="68">
        <v>0.5</v>
      </c>
      <c r="M517" s="69">
        <f t="shared" si="132"/>
        <v>0</v>
      </c>
      <c r="N517">
        <f t="shared" si="133"/>
        <v>0</v>
      </c>
      <c r="O517">
        <f t="shared" si="134"/>
        <v>0</v>
      </c>
    </row>
    <row r="518" spans="1:16" ht="15">
      <c r="A518" s="95" t="s">
        <v>1354</v>
      </c>
      <c r="B518" s="62" t="s">
        <v>1355</v>
      </c>
      <c r="C518" s="96" t="s">
        <v>1356</v>
      </c>
      <c r="D518" s="97"/>
      <c r="E518" s="71">
        <f t="shared" si="130"/>
        <v>0</v>
      </c>
      <c r="F518" s="65">
        <v>3713.88</v>
      </c>
      <c r="G518" s="66">
        <f t="shared" si="131"/>
        <v>0</v>
      </c>
      <c r="H518" s="67"/>
      <c r="I518" s="65">
        <v>0.5</v>
      </c>
      <c r="J518" s="164" t="s">
        <v>53</v>
      </c>
      <c r="K518" s="164"/>
      <c r="L518" s="68">
        <v>0.5</v>
      </c>
      <c r="M518" s="69">
        <f t="shared" si="132"/>
        <v>0</v>
      </c>
      <c r="N518">
        <f t="shared" si="133"/>
        <v>0</v>
      </c>
      <c r="O518">
        <f t="shared" si="134"/>
        <v>0</v>
      </c>
    </row>
    <row r="519" spans="1:16" ht="15">
      <c r="A519" s="95" t="s">
        <v>1357</v>
      </c>
      <c r="B519" s="62" t="s">
        <v>1358</v>
      </c>
      <c r="C519" s="96" t="s">
        <v>1359</v>
      </c>
      <c r="D519" s="97"/>
      <c r="E519" s="71">
        <f t="shared" si="130"/>
        <v>0</v>
      </c>
      <c r="F519" s="65">
        <v>3793.55</v>
      </c>
      <c r="G519" s="66">
        <f t="shared" si="131"/>
        <v>0</v>
      </c>
      <c r="H519" s="67"/>
      <c r="I519" s="65">
        <v>0.5</v>
      </c>
      <c r="J519" s="164" t="s">
        <v>53</v>
      </c>
      <c r="K519" s="164"/>
      <c r="L519" s="68">
        <v>0.5</v>
      </c>
      <c r="M519" s="69">
        <f t="shared" si="132"/>
        <v>0</v>
      </c>
      <c r="N519">
        <f t="shared" si="133"/>
        <v>0</v>
      </c>
      <c r="O519">
        <f t="shared" si="134"/>
        <v>0</v>
      </c>
    </row>
    <row r="520" spans="1:16" ht="15">
      <c r="A520" s="95" t="s">
        <v>1360</v>
      </c>
      <c r="B520" s="62" t="s">
        <v>1361</v>
      </c>
      <c r="C520" s="96" t="s">
        <v>1362</v>
      </c>
      <c r="D520" s="97"/>
      <c r="E520" s="71">
        <f t="shared" si="130"/>
        <v>0</v>
      </c>
      <c r="F520" s="65">
        <v>2600.73</v>
      </c>
      <c r="G520" s="66">
        <f t="shared" si="131"/>
        <v>0</v>
      </c>
      <c r="H520" s="67"/>
      <c r="I520" s="65">
        <v>0.5</v>
      </c>
      <c r="J520" s="164" t="s">
        <v>53</v>
      </c>
      <c r="K520" s="164"/>
      <c r="L520" s="68">
        <v>0.5</v>
      </c>
      <c r="M520" s="69">
        <f t="shared" si="132"/>
        <v>0</v>
      </c>
      <c r="N520">
        <f t="shared" si="133"/>
        <v>0</v>
      </c>
      <c r="O520">
        <f t="shared" si="134"/>
        <v>0</v>
      </c>
    </row>
    <row r="521" spans="1:16" ht="15">
      <c r="A521" s="95" t="s">
        <v>1363</v>
      </c>
      <c r="B521" s="62" t="s">
        <v>1364</v>
      </c>
      <c r="C521" s="96" t="s">
        <v>1365</v>
      </c>
      <c r="D521" s="97"/>
      <c r="E521" s="71">
        <f t="shared" si="130"/>
        <v>0</v>
      </c>
      <c r="F521" s="65">
        <v>4086.46</v>
      </c>
      <c r="G521" s="66">
        <f t="shared" si="131"/>
        <v>0</v>
      </c>
      <c r="H521" s="67"/>
      <c r="I521" s="65">
        <v>0.5</v>
      </c>
      <c r="J521" s="164" t="s">
        <v>53</v>
      </c>
      <c r="K521" s="164"/>
      <c r="L521" s="68">
        <v>0.5</v>
      </c>
      <c r="M521" s="69">
        <f t="shared" si="132"/>
        <v>0</v>
      </c>
      <c r="N521">
        <f t="shared" si="133"/>
        <v>0</v>
      </c>
      <c r="O521">
        <f t="shared" si="134"/>
        <v>0</v>
      </c>
    </row>
    <row r="522" spans="1:16" ht="15.75">
      <c r="B522" s="90" t="s">
        <v>49</v>
      </c>
      <c r="C522" s="91" t="s">
        <v>1366</v>
      </c>
      <c r="D522" s="92" t="s">
        <v>27</v>
      </c>
      <c r="E522" s="92" t="s">
        <v>27</v>
      </c>
      <c r="F522" s="90"/>
      <c r="G522" s="93"/>
      <c r="H522" s="93"/>
      <c r="I522" s="93"/>
      <c r="J522" s="163"/>
      <c r="K522" s="163"/>
    </row>
    <row r="523" spans="1:16" ht="30">
      <c r="A523" s="95" t="s">
        <v>1367</v>
      </c>
      <c r="B523" s="62" t="s">
        <v>1368</v>
      </c>
      <c r="C523" s="96" t="s">
        <v>1499</v>
      </c>
      <c r="D523" s="97"/>
      <c r="E523" s="71">
        <f>D523*L523</f>
        <v>0</v>
      </c>
      <c r="F523" s="65">
        <v>2599.81</v>
      </c>
      <c r="G523" s="66">
        <f>D523*F523</f>
        <v>0</v>
      </c>
      <c r="H523" s="67"/>
      <c r="I523" s="65">
        <v>0.5</v>
      </c>
      <c r="J523" s="164" t="s">
        <v>53</v>
      </c>
      <c r="K523" s="164"/>
      <c r="L523" s="68">
        <v>0.5</v>
      </c>
      <c r="M523" s="69">
        <f>E523/L523</f>
        <v>0</v>
      </c>
      <c r="N523">
        <f>INT(M523)</f>
        <v>0</v>
      </c>
      <c r="O523">
        <f>M523-N523</f>
        <v>0</v>
      </c>
    </row>
    <row r="524" spans="1:16" ht="15.75">
      <c r="B524" s="90" t="s">
        <v>49</v>
      </c>
      <c r="C524" s="91" t="s">
        <v>1369</v>
      </c>
      <c r="D524" s="92" t="s">
        <v>27</v>
      </c>
      <c r="E524" s="92" t="s">
        <v>27</v>
      </c>
      <c r="F524" s="90"/>
      <c r="G524" s="93"/>
      <c r="H524" s="93"/>
      <c r="I524" s="93"/>
      <c r="J524" s="163"/>
      <c r="K524" s="163"/>
    </row>
    <row r="525" spans="1:16" ht="15">
      <c r="A525" s="95" t="s">
        <v>1370</v>
      </c>
      <c r="B525" s="62" t="s">
        <v>1371</v>
      </c>
      <c r="C525" s="96" t="s">
        <v>1372</v>
      </c>
      <c r="D525" s="97"/>
      <c r="E525" s="71">
        <f>D525*L525</f>
        <v>0</v>
      </c>
      <c r="F525" s="65">
        <v>4574.1899999999996</v>
      </c>
      <c r="G525" s="66">
        <f>D525*F525</f>
        <v>0</v>
      </c>
      <c r="H525" s="67"/>
      <c r="I525" s="65">
        <v>0.5</v>
      </c>
      <c r="J525" s="164" t="s">
        <v>53</v>
      </c>
      <c r="K525" s="164"/>
      <c r="L525" s="68">
        <v>0.5</v>
      </c>
      <c r="M525" s="69">
        <f>E525/L525</f>
        <v>0</v>
      </c>
      <c r="N525">
        <f>INT(M525)</f>
        <v>0</v>
      </c>
      <c r="O525">
        <f>M525-N525</f>
        <v>0</v>
      </c>
    </row>
    <row r="526" spans="1:16" ht="15">
      <c r="A526" t="s">
        <v>0</v>
      </c>
      <c r="B526" s="76"/>
      <c r="C526" s="48" t="s">
        <v>31</v>
      </c>
      <c r="D526" s="99" t="s">
        <v>27</v>
      </c>
      <c r="E526" s="76">
        <f>SUM(E10:E525)</f>
        <v>0</v>
      </c>
      <c r="F526" s="77"/>
      <c r="G526" s="78">
        <f>SUM(G10:G525)</f>
        <v>0</v>
      </c>
      <c r="H526" s="79"/>
      <c r="I526" s="80"/>
      <c r="J526" s="78"/>
      <c r="K526" s="81" t="s">
        <v>1373</v>
      </c>
      <c r="P526">
        <f>SUM(P10:P525)</f>
        <v>0</v>
      </c>
    </row>
    <row r="528" spans="1:16" ht="15">
      <c r="B528" s="82"/>
      <c r="C528" s="83" t="s">
        <v>1374</v>
      </c>
      <c r="D528" s="84" t="s">
        <v>1375</v>
      </c>
      <c r="E528" s="82"/>
    </row>
    <row r="529" spans="2:6" ht="15">
      <c r="B529" s="82"/>
      <c r="C529" s="85">
        <v>20000</v>
      </c>
      <c r="D529" s="85">
        <v>1</v>
      </c>
      <c r="E529" s="82">
        <f t="shared" ref="E529:E534" si="135">IF(F530=0,F529,0)</f>
        <v>0</v>
      </c>
      <c r="F529">
        <f>IF(C529&lt;=G526,D529,0)</f>
        <v>0</v>
      </c>
    </row>
    <row r="530" spans="2:6" ht="15">
      <c r="B530" s="82"/>
      <c r="C530" s="85">
        <v>30000</v>
      </c>
      <c r="D530" s="85">
        <v>2</v>
      </c>
      <c r="E530" s="82">
        <f t="shared" si="135"/>
        <v>0</v>
      </c>
      <c r="F530">
        <f>IF(C530&lt;=G526,D530,0)</f>
        <v>0</v>
      </c>
    </row>
    <row r="531" spans="2:6" ht="15">
      <c r="B531" s="82"/>
      <c r="C531" s="85">
        <v>50000</v>
      </c>
      <c r="D531" s="85">
        <v>3</v>
      </c>
      <c r="E531" s="82">
        <f t="shared" si="135"/>
        <v>0</v>
      </c>
      <c r="F531">
        <f>IF(C531&lt;=G526,D531,0)</f>
        <v>0</v>
      </c>
    </row>
    <row r="532" spans="2:6" ht="15">
      <c r="B532" s="82"/>
      <c r="C532" s="85">
        <v>75000</v>
      </c>
      <c r="D532" s="85">
        <v>5</v>
      </c>
      <c r="E532" s="82">
        <f t="shared" si="135"/>
        <v>0</v>
      </c>
      <c r="F532">
        <f>IF(C532&lt;=G526,D532,0)</f>
        <v>0</v>
      </c>
    </row>
    <row r="533" spans="2:6" ht="15">
      <c r="B533" s="82"/>
      <c r="C533" s="85">
        <v>100000</v>
      </c>
      <c r="D533" s="85">
        <v>7</v>
      </c>
      <c r="E533" s="82">
        <f t="shared" si="135"/>
        <v>0</v>
      </c>
      <c r="F533">
        <f>IF(C533&lt;=G526,D533,0)</f>
        <v>0</v>
      </c>
    </row>
    <row r="534" spans="2:6" ht="15">
      <c r="B534" s="82"/>
      <c r="C534" s="85">
        <v>200000</v>
      </c>
      <c r="D534" s="85">
        <v>10</v>
      </c>
      <c r="E534" s="82">
        <f t="shared" si="135"/>
        <v>0</v>
      </c>
      <c r="F534">
        <f>IF(C534&lt;=G526,D534,0)</f>
        <v>0</v>
      </c>
    </row>
    <row r="536" spans="2:6" ht="15">
      <c r="B536" s="82"/>
      <c r="C536" s="86" t="s">
        <v>1376</v>
      </c>
      <c r="D536" s="87" t="s">
        <v>1375</v>
      </c>
      <c r="E536" s="82"/>
    </row>
    <row r="537" spans="2:6" ht="15">
      <c r="B537" s="82"/>
      <c r="C537" s="85">
        <v>30</v>
      </c>
      <c r="D537" s="85">
        <v>1</v>
      </c>
      <c r="E537" s="82">
        <f t="shared" ref="E537:E545" si="136">IF(F538=0,F537,0)</f>
        <v>0</v>
      </c>
      <c r="F537">
        <f>IF(C537&lt;=P526,D537,0)</f>
        <v>0</v>
      </c>
    </row>
    <row r="538" spans="2:6" ht="15">
      <c r="B538" s="82"/>
      <c r="C538" s="85">
        <v>40</v>
      </c>
      <c r="D538" s="88">
        <v>1.5</v>
      </c>
      <c r="E538" s="82">
        <f t="shared" si="136"/>
        <v>0</v>
      </c>
      <c r="F538">
        <f>IF(C538&lt;=P526,D538,0)</f>
        <v>0</v>
      </c>
    </row>
    <row r="539" spans="2:6" ht="15">
      <c r="B539" s="82"/>
      <c r="C539" s="85">
        <v>50</v>
      </c>
      <c r="D539" s="85">
        <v>2</v>
      </c>
      <c r="E539" s="82">
        <f t="shared" si="136"/>
        <v>0</v>
      </c>
      <c r="F539">
        <f>IF(C539&lt;=P526,D539,0)</f>
        <v>0</v>
      </c>
    </row>
    <row r="540" spans="2:6" ht="15">
      <c r="B540" s="82"/>
      <c r="C540" s="85">
        <v>60</v>
      </c>
      <c r="D540" s="88">
        <v>2.5</v>
      </c>
      <c r="E540" s="82">
        <f t="shared" si="136"/>
        <v>0</v>
      </c>
      <c r="F540">
        <f>IF(C540&lt;=P526,D540,0)</f>
        <v>0</v>
      </c>
    </row>
    <row r="541" spans="2:6" ht="15">
      <c r="B541" s="82"/>
      <c r="C541" s="85">
        <v>70</v>
      </c>
      <c r="D541" s="85">
        <v>3</v>
      </c>
      <c r="E541" s="82">
        <f t="shared" si="136"/>
        <v>0</v>
      </c>
      <c r="F541">
        <f>IF(C541&lt;=P526,D541,0)</f>
        <v>0</v>
      </c>
    </row>
    <row r="542" spans="2:6" ht="15">
      <c r="B542" s="82"/>
      <c r="C542" s="85">
        <v>80</v>
      </c>
      <c r="D542" s="88">
        <v>3.5</v>
      </c>
      <c r="E542" s="82">
        <f t="shared" si="136"/>
        <v>0</v>
      </c>
      <c r="F542">
        <f>IF(C542&lt;=P526,D542,0)</f>
        <v>0</v>
      </c>
    </row>
    <row r="543" spans="2:6" ht="15">
      <c r="B543" s="82"/>
      <c r="C543" s="85">
        <v>90</v>
      </c>
      <c r="D543" s="85">
        <v>4</v>
      </c>
      <c r="E543" s="82">
        <f t="shared" si="136"/>
        <v>0</v>
      </c>
      <c r="F543">
        <f>IF(C543&lt;=P526,D543,0)</f>
        <v>0</v>
      </c>
    </row>
    <row r="544" spans="2:6" ht="15">
      <c r="B544" s="82"/>
      <c r="C544" s="85">
        <v>100</v>
      </c>
      <c r="D544" s="88">
        <v>4.5</v>
      </c>
      <c r="E544" s="82">
        <f t="shared" si="136"/>
        <v>0</v>
      </c>
      <c r="F544">
        <f>IF(C544&lt;=P526,D544,0)</f>
        <v>0</v>
      </c>
    </row>
    <row r="545" spans="2:7" ht="15">
      <c r="B545" s="82"/>
      <c r="C545" s="85">
        <v>110</v>
      </c>
      <c r="D545" s="85">
        <v>5</v>
      </c>
      <c r="E545" s="82">
        <f t="shared" si="136"/>
        <v>0</v>
      </c>
      <c r="F545">
        <f>IF(C545&lt;=P526,D545,0)</f>
        <v>0</v>
      </c>
    </row>
    <row r="546" spans="2:7" ht="12.75">
      <c r="D546" s="89" t="s">
        <v>1377</v>
      </c>
      <c r="E546">
        <f>SUM(E537:E545,E529:E534)</f>
        <v>0</v>
      </c>
      <c r="G546">
        <f>G526*E546/100</f>
        <v>0</v>
      </c>
    </row>
  </sheetData>
  <sheetProtection password="CF7E" sheet="1" objects="1" autoFilter="0"/>
  <autoFilter ref="D7:D526"/>
  <mergeCells count="518">
    <mergeCell ref="J524:K524"/>
    <mergeCell ref="J525:K525"/>
    <mergeCell ref="J518:K518"/>
    <mergeCell ref="J519:K519"/>
    <mergeCell ref="J520:K520"/>
    <mergeCell ref="J521:K521"/>
    <mergeCell ref="J522:K522"/>
    <mergeCell ref="J523:K523"/>
    <mergeCell ref="J512:K512"/>
    <mergeCell ref="J513:K513"/>
    <mergeCell ref="J514:K514"/>
    <mergeCell ref="J515:K515"/>
    <mergeCell ref="J516:K516"/>
    <mergeCell ref="J517:K517"/>
    <mergeCell ref="J506:K506"/>
    <mergeCell ref="J507:K507"/>
    <mergeCell ref="J508:K508"/>
    <mergeCell ref="J509:K509"/>
    <mergeCell ref="J510:K510"/>
    <mergeCell ref="J511:K511"/>
    <mergeCell ref="J500:K500"/>
    <mergeCell ref="J501:K501"/>
    <mergeCell ref="J502:K502"/>
    <mergeCell ref="J503:K503"/>
    <mergeCell ref="J504:K504"/>
    <mergeCell ref="J505:K505"/>
    <mergeCell ref="J494:K494"/>
    <mergeCell ref="J495:K495"/>
    <mergeCell ref="J496:K496"/>
    <mergeCell ref="J497:K497"/>
    <mergeCell ref="J498:K498"/>
    <mergeCell ref="J499:K499"/>
    <mergeCell ref="J488:K488"/>
    <mergeCell ref="J489:K489"/>
    <mergeCell ref="J490:K490"/>
    <mergeCell ref="J491:K491"/>
    <mergeCell ref="J492:K492"/>
    <mergeCell ref="J493:K493"/>
    <mergeCell ref="J482:K482"/>
    <mergeCell ref="J483:K483"/>
    <mergeCell ref="J484:K484"/>
    <mergeCell ref="J485:K485"/>
    <mergeCell ref="J486:K486"/>
    <mergeCell ref="J487:K487"/>
    <mergeCell ref="J476:K476"/>
    <mergeCell ref="J477:K477"/>
    <mergeCell ref="J478:K478"/>
    <mergeCell ref="J479:K479"/>
    <mergeCell ref="J480:K480"/>
    <mergeCell ref="J481:K481"/>
    <mergeCell ref="J470:K470"/>
    <mergeCell ref="J471:K471"/>
    <mergeCell ref="J472:K472"/>
    <mergeCell ref="J473:K473"/>
    <mergeCell ref="J474:K474"/>
    <mergeCell ref="J475:K475"/>
    <mergeCell ref="J464:K464"/>
    <mergeCell ref="J465:K465"/>
    <mergeCell ref="J466:K466"/>
    <mergeCell ref="J467:K467"/>
    <mergeCell ref="J468:K468"/>
    <mergeCell ref="J469:K469"/>
    <mergeCell ref="J458:K458"/>
    <mergeCell ref="J459:K459"/>
    <mergeCell ref="J460:K460"/>
    <mergeCell ref="J461:K461"/>
    <mergeCell ref="J462:K462"/>
    <mergeCell ref="J463:K463"/>
    <mergeCell ref="J452:K452"/>
    <mergeCell ref="J453:K453"/>
    <mergeCell ref="J454:K454"/>
    <mergeCell ref="J455:K455"/>
    <mergeCell ref="J456:K456"/>
    <mergeCell ref="J457:K457"/>
    <mergeCell ref="J446:K446"/>
    <mergeCell ref="J447:K447"/>
    <mergeCell ref="J448:K448"/>
    <mergeCell ref="J449:K449"/>
    <mergeCell ref="J450:K450"/>
    <mergeCell ref="J451:K451"/>
    <mergeCell ref="J440:K440"/>
    <mergeCell ref="J441:K441"/>
    <mergeCell ref="J442:K442"/>
    <mergeCell ref="J443:K443"/>
    <mergeCell ref="J444:K444"/>
    <mergeCell ref="J445:K445"/>
    <mergeCell ref="J434:K434"/>
    <mergeCell ref="J435:K435"/>
    <mergeCell ref="J436:K436"/>
    <mergeCell ref="J437:K437"/>
    <mergeCell ref="J438:K438"/>
    <mergeCell ref="J439:K439"/>
    <mergeCell ref="J428:K428"/>
    <mergeCell ref="J429:K429"/>
    <mergeCell ref="J430:K430"/>
    <mergeCell ref="J431:K431"/>
    <mergeCell ref="J432:K432"/>
    <mergeCell ref="J433:K433"/>
    <mergeCell ref="J422:K422"/>
    <mergeCell ref="J423:K423"/>
    <mergeCell ref="J424:K424"/>
    <mergeCell ref="J425:K425"/>
    <mergeCell ref="J426:K426"/>
    <mergeCell ref="J427:K427"/>
    <mergeCell ref="J416:K416"/>
    <mergeCell ref="J417:K417"/>
    <mergeCell ref="J418:K418"/>
    <mergeCell ref="J419:K419"/>
    <mergeCell ref="J420:K420"/>
    <mergeCell ref="J421:K421"/>
    <mergeCell ref="J410:K410"/>
    <mergeCell ref="J411:K411"/>
    <mergeCell ref="J412:K412"/>
    <mergeCell ref="J413:K413"/>
    <mergeCell ref="J414:K414"/>
    <mergeCell ref="J415:K415"/>
    <mergeCell ref="J404:K404"/>
    <mergeCell ref="J405:K405"/>
    <mergeCell ref="J406:K406"/>
    <mergeCell ref="J407:K407"/>
    <mergeCell ref="J408:K408"/>
    <mergeCell ref="J409:K409"/>
    <mergeCell ref="J398:K398"/>
    <mergeCell ref="J399:K399"/>
    <mergeCell ref="J400:K400"/>
    <mergeCell ref="J401:K401"/>
    <mergeCell ref="J402:K402"/>
    <mergeCell ref="J403:K403"/>
    <mergeCell ref="J392:K392"/>
    <mergeCell ref="J393:K393"/>
    <mergeCell ref="J394:K394"/>
    <mergeCell ref="J395:K395"/>
    <mergeCell ref="J396:K396"/>
    <mergeCell ref="J397:K397"/>
    <mergeCell ref="J386:K386"/>
    <mergeCell ref="J387:K387"/>
    <mergeCell ref="J388:K388"/>
    <mergeCell ref="J389:K389"/>
    <mergeCell ref="J390:K390"/>
    <mergeCell ref="J391:K391"/>
    <mergeCell ref="J380:K380"/>
    <mergeCell ref="J381:K381"/>
    <mergeCell ref="J382:K382"/>
    <mergeCell ref="J383:K383"/>
    <mergeCell ref="J384:K384"/>
    <mergeCell ref="J385:K385"/>
    <mergeCell ref="J374:K374"/>
    <mergeCell ref="J375:K375"/>
    <mergeCell ref="J376:K376"/>
    <mergeCell ref="J377:K377"/>
    <mergeCell ref="J378:K378"/>
    <mergeCell ref="J379:K379"/>
    <mergeCell ref="J368:K368"/>
    <mergeCell ref="J369:K369"/>
    <mergeCell ref="J370:K370"/>
    <mergeCell ref="J371:K371"/>
    <mergeCell ref="J372:K372"/>
    <mergeCell ref="J373:K373"/>
    <mergeCell ref="J362:K362"/>
    <mergeCell ref="J363:K363"/>
    <mergeCell ref="J364:K364"/>
    <mergeCell ref="J365:K365"/>
    <mergeCell ref="J366:K366"/>
    <mergeCell ref="J367:K367"/>
    <mergeCell ref="J356:K356"/>
    <mergeCell ref="J357:K357"/>
    <mergeCell ref="J358:K358"/>
    <mergeCell ref="J359:K359"/>
    <mergeCell ref="J360:K360"/>
    <mergeCell ref="J361:K361"/>
    <mergeCell ref="J350:K350"/>
    <mergeCell ref="J351:K351"/>
    <mergeCell ref="J352:K352"/>
    <mergeCell ref="J353:K353"/>
    <mergeCell ref="J354:K354"/>
    <mergeCell ref="J355:K355"/>
    <mergeCell ref="J344:K344"/>
    <mergeCell ref="J345:K345"/>
    <mergeCell ref="J346:K346"/>
    <mergeCell ref="J347:K347"/>
    <mergeCell ref="J348:K348"/>
    <mergeCell ref="J349:K349"/>
    <mergeCell ref="J338:K338"/>
    <mergeCell ref="J339:K339"/>
    <mergeCell ref="J340:K340"/>
    <mergeCell ref="J341:K341"/>
    <mergeCell ref="J342:K342"/>
    <mergeCell ref="J343:K343"/>
    <mergeCell ref="J332:K332"/>
    <mergeCell ref="J333:K333"/>
    <mergeCell ref="J334:K334"/>
    <mergeCell ref="J335:K335"/>
    <mergeCell ref="J336:K336"/>
    <mergeCell ref="J337:K337"/>
    <mergeCell ref="J326:K326"/>
    <mergeCell ref="J327:K327"/>
    <mergeCell ref="J328:K328"/>
    <mergeCell ref="J329:K329"/>
    <mergeCell ref="J330:K330"/>
    <mergeCell ref="J331:K331"/>
    <mergeCell ref="J320:K320"/>
    <mergeCell ref="J321:K321"/>
    <mergeCell ref="J322:K322"/>
    <mergeCell ref="J323:K323"/>
    <mergeCell ref="J324:K324"/>
    <mergeCell ref="J325:K325"/>
    <mergeCell ref="J314:K314"/>
    <mergeCell ref="J315:K315"/>
    <mergeCell ref="J316:K316"/>
    <mergeCell ref="J317:K317"/>
    <mergeCell ref="J318:K318"/>
    <mergeCell ref="J319:K319"/>
    <mergeCell ref="J308:K308"/>
    <mergeCell ref="J309:K309"/>
    <mergeCell ref="J310:K310"/>
    <mergeCell ref="J311:K311"/>
    <mergeCell ref="J312:K312"/>
    <mergeCell ref="J313:K313"/>
    <mergeCell ref="J302:K302"/>
    <mergeCell ref="J303:K303"/>
    <mergeCell ref="J304:K304"/>
    <mergeCell ref="J305:K305"/>
    <mergeCell ref="J306:K306"/>
    <mergeCell ref="J307:K307"/>
    <mergeCell ref="J296:K296"/>
    <mergeCell ref="J297:K297"/>
    <mergeCell ref="J298:K298"/>
    <mergeCell ref="J299:K299"/>
    <mergeCell ref="J300:K300"/>
    <mergeCell ref="J301:K301"/>
    <mergeCell ref="J290:K290"/>
    <mergeCell ref="J291:K291"/>
    <mergeCell ref="J292:K292"/>
    <mergeCell ref="J293:K293"/>
    <mergeCell ref="J294:K294"/>
    <mergeCell ref="J295:K295"/>
    <mergeCell ref="J284:K284"/>
    <mergeCell ref="J285:K285"/>
    <mergeCell ref="J286:K286"/>
    <mergeCell ref="J287:K287"/>
    <mergeCell ref="J288:K288"/>
    <mergeCell ref="J289:K289"/>
    <mergeCell ref="J278:K278"/>
    <mergeCell ref="J279:K279"/>
    <mergeCell ref="J280:K280"/>
    <mergeCell ref="J281:K281"/>
    <mergeCell ref="J282:K282"/>
    <mergeCell ref="J283:K283"/>
    <mergeCell ref="J272:K272"/>
    <mergeCell ref="J273:K273"/>
    <mergeCell ref="J274:K274"/>
    <mergeCell ref="J275:K275"/>
    <mergeCell ref="J276:K276"/>
    <mergeCell ref="J277:K277"/>
    <mergeCell ref="J266:K266"/>
    <mergeCell ref="J267:K267"/>
    <mergeCell ref="J268:K268"/>
    <mergeCell ref="J269:K269"/>
    <mergeCell ref="J270:K270"/>
    <mergeCell ref="J271:K271"/>
    <mergeCell ref="J260:K260"/>
    <mergeCell ref="J261:K261"/>
    <mergeCell ref="J262:K262"/>
    <mergeCell ref="J263:K263"/>
    <mergeCell ref="J264:K264"/>
    <mergeCell ref="J265:K265"/>
    <mergeCell ref="J254:K254"/>
    <mergeCell ref="J255:K255"/>
    <mergeCell ref="J256:K256"/>
    <mergeCell ref="J257:K257"/>
    <mergeCell ref="J258:K258"/>
    <mergeCell ref="J259:K259"/>
    <mergeCell ref="J248:K248"/>
    <mergeCell ref="J249:K249"/>
    <mergeCell ref="J250:K250"/>
    <mergeCell ref="J251:K251"/>
    <mergeCell ref="J252:K252"/>
    <mergeCell ref="J253:K253"/>
    <mergeCell ref="J242:K242"/>
    <mergeCell ref="J243:K243"/>
    <mergeCell ref="J244:K244"/>
    <mergeCell ref="J245:K245"/>
    <mergeCell ref="J246:K246"/>
    <mergeCell ref="J247:K247"/>
    <mergeCell ref="J236:K236"/>
    <mergeCell ref="J237:K237"/>
    <mergeCell ref="J238:K238"/>
    <mergeCell ref="J239:K239"/>
    <mergeCell ref="J240:K240"/>
    <mergeCell ref="J241:K241"/>
    <mergeCell ref="J230:K230"/>
    <mergeCell ref="J231:K231"/>
    <mergeCell ref="J232:K232"/>
    <mergeCell ref="J233:K233"/>
    <mergeCell ref="J234:K234"/>
    <mergeCell ref="J235:K235"/>
    <mergeCell ref="J224:K224"/>
    <mergeCell ref="J225:K225"/>
    <mergeCell ref="J226:K226"/>
    <mergeCell ref="J227:K227"/>
    <mergeCell ref="J228:K228"/>
    <mergeCell ref="J229:K229"/>
    <mergeCell ref="J218:K218"/>
    <mergeCell ref="J219:K219"/>
    <mergeCell ref="J220:K220"/>
    <mergeCell ref="J221:K221"/>
    <mergeCell ref="J222:K222"/>
    <mergeCell ref="J223:K223"/>
    <mergeCell ref="J212:K212"/>
    <mergeCell ref="J213:K213"/>
    <mergeCell ref="J214:K214"/>
    <mergeCell ref="J215:K215"/>
    <mergeCell ref="J216:K216"/>
    <mergeCell ref="J217:K217"/>
    <mergeCell ref="J206:K206"/>
    <mergeCell ref="J207:K207"/>
    <mergeCell ref="J208:K208"/>
    <mergeCell ref="J209:K209"/>
    <mergeCell ref="J210:K210"/>
    <mergeCell ref="J211:K211"/>
    <mergeCell ref="J200:K200"/>
    <mergeCell ref="J201:K201"/>
    <mergeCell ref="J202:K202"/>
    <mergeCell ref="J203:K203"/>
    <mergeCell ref="J204:K204"/>
    <mergeCell ref="J205:K205"/>
    <mergeCell ref="J194:K194"/>
    <mergeCell ref="J195:K195"/>
    <mergeCell ref="J196:K196"/>
    <mergeCell ref="J197:K197"/>
    <mergeCell ref="J198:K198"/>
    <mergeCell ref="J199:K199"/>
    <mergeCell ref="J188:K188"/>
    <mergeCell ref="J189:K189"/>
    <mergeCell ref="J190:K190"/>
    <mergeCell ref="J191:K191"/>
    <mergeCell ref="J192:K192"/>
    <mergeCell ref="J193:K193"/>
    <mergeCell ref="J182:K182"/>
    <mergeCell ref="J183:K183"/>
    <mergeCell ref="J184:K184"/>
    <mergeCell ref="J185:K185"/>
    <mergeCell ref="J186:K186"/>
    <mergeCell ref="J187:K187"/>
    <mergeCell ref="J176:K176"/>
    <mergeCell ref="J177:K177"/>
    <mergeCell ref="J178:K178"/>
    <mergeCell ref="J179:K179"/>
    <mergeCell ref="J180:K180"/>
    <mergeCell ref="J181:K181"/>
    <mergeCell ref="J170:K170"/>
    <mergeCell ref="J171:K171"/>
    <mergeCell ref="J172:K172"/>
    <mergeCell ref="J173:K173"/>
    <mergeCell ref="J174:K174"/>
    <mergeCell ref="J175:K175"/>
    <mergeCell ref="J164:K164"/>
    <mergeCell ref="J165:K165"/>
    <mergeCell ref="J166:K166"/>
    <mergeCell ref="J167:K167"/>
    <mergeCell ref="J168:K168"/>
    <mergeCell ref="J169:K169"/>
    <mergeCell ref="J158:K158"/>
    <mergeCell ref="J159:K159"/>
    <mergeCell ref="J160:K160"/>
    <mergeCell ref="J161:K161"/>
    <mergeCell ref="J162:K162"/>
    <mergeCell ref="J163:K163"/>
    <mergeCell ref="J152:K152"/>
    <mergeCell ref="J153:K153"/>
    <mergeCell ref="J154:K154"/>
    <mergeCell ref="J155:K155"/>
    <mergeCell ref="J156:K156"/>
    <mergeCell ref="J157:K157"/>
    <mergeCell ref="J146:K146"/>
    <mergeCell ref="J147:K147"/>
    <mergeCell ref="J148:K148"/>
    <mergeCell ref="J149:K149"/>
    <mergeCell ref="J150:K150"/>
    <mergeCell ref="J151:K151"/>
    <mergeCell ref="J140:K140"/>
    <mergeCell ref="J141:K141"/>
    <mergeCell ref="J142:K142"/>
    <mergeCell ref="J143:K143"/>
    <mergeCell ref="J144:K144"/>
    <mergeCell ref="J145:K145"/>
    <mergeCell ref="J134:K134"/>
    <mergeCell ref="J135:K135"/>
    <mergeCell ref="J136:K136"/>
    <mergeCell ref="J137:K137"/>
    <mergeCell ref="J138:K138"/>
    <mergeCell ref="J139:K139"/>
    <mergeCell ref="J128:K128"/>
    <mergeCell ref="J129:K129"/>
    <mergeCell ref="J130:K130"/>
    <mergeCell ref="J131:K131"/>
    <mergeCell ref="J132:K132"/>
    <mergeCell ref="J133:K133"/>
    <mergeCell ref="J122:K122"/>
    <mergeCell ref="J123:K123"/>
    <mergeCell ref="J124:K124"/>
    <mergeCell ref="J125:K125"/>
    <mergeCell ref="J126:K126"/>
    <mergeCell ref="J127:K127"/>
    <mergeCell ref="J116:K116"/>
    <mergeCell ref="J117:K117"/>
    <mergeCell ref="J118:K118"/>
    <mergeCell ref="J119:K119"/>
    <mergeCell ref="J120:K120"/>
    <mergeCell ref="J121:K121"/>
    <mergeCell ref="J110:K110"/>
    <mergeCell ref="J111:K111"/>
    <mergeCell ref="J112:K112"/>
    <mergeCell ref="J113:K113"/>
    <mergeCell ref="J114:K114"/>
    <mergeCell ref="J115:K115"/>
    <mergeCell ref="J104:K104"/>
    <mergeCell ref="J105:K105"/>
    <mergeCell ref="J106:K106"/>
    <mergeCell ref="J107:K107"/>
    <mergeCell ref="J108:K108"/>
    <mergeCell ref="J109:K109"/>
    <mergeCell ref="J98:K98"/>
    <mergeCell ref="J99:K99"/>
    <mergeCell ref="J100:K100"/>
    <mergeCell ref="J101:K101"/>
    <mergeCell ref="J102:K102"/>
    <mergeCell ref="J103:K103"/>
    <mergeCell ref="J92:K92"/>
    <mergeCell ref="J93:K93"/>
    <mergeCell ref="J94:K94"/>
    <mergeCell ref="J95:K95"/>
    <mergeCell ref="J96:K96"/>
    <mergeCell ref="J97:K97"/>
    <mergeCell ref="J86:K86"/>
    <mergeCell ref="J87:K87"/>
    <mergeCell ref="J88:K88"/>
    <mergeCell ref="J89:K89"/>
    <mergeCell ref="J90:K90"/>
    <mergeCell ref="J91:K91"/>
    <mergeCell ref="J80:K80"/>
    <mergeCell ref="J81:K81"/>
    <mergeCell ref="J82:K82"/>
    <mergeCell ref="J83:K83"/>
    <mergeCell ref="J84:K84"/>
    <mergeCell ref="J85:K85"/>
    <mergeCell ref="J74:K74"/>
    <mergeCell ref="J75:K75"/>
    <mergeCell ref="J76:K76"/>
    <mergeCell ref="J77:K77"/>
    <mergeCell ref="J78:K78"/>
    <mergeCell ref="J79:K79"/>
    <mergeCell ref="J68:K68"/>
    <mergeCell ref="J69:K69"/>
    <mergeCell ref="J70:K70"/>
    <mergeCell ref="J71:K71"/>
    <mergeCell ref="J72:K72"/>
    <mergeCell ref="J73:K73"/>
    <mergeCell ref="J62:K62"/>
    <mergeCell ref="J63:K63"/>
    <mergeCell ref="J64:K64"/>
    <mergeCell ref="J65:K65"/>
    <mergeCell ref="J66:K66"/>
    <mergeCell ref="J67:K67"/>
    <mergeCell ref="J56:K56"/>
    <mergeCell ref="J57:K57"/>
    <mergeCell ref="J58:K58"/>
    <mergeCell ref="J59:K59"/>
    <mergeCell ref="J60:K60"/>
    <mergeCell ref="J61:K61"/>
    <mergeCell ref="J50:K50"/>
    <mergeCell ref="J51:K51"/>
    <mergeCell ref="J52:K52"/>
    <mergeCell ref="J53:K53"/>
    <mergeCell ref="J54:K54"/>
    <mergeCell ref="J55:K55"/>
    <mergeCell ref="J44:K44"/>
    <mergeCell ref="J45:K45"/>
    <mergeCell ref="J46:K46"/>
    <mergeCell ref="J47:K47"/>
    <mergeCell ref="J48:K48"/>
    <mergeCell ref="J49:K49"/>
    <mergeCell ref="J38:K38"/>
    <mergeCell ref="J39:K39"/>
    <mergeCell ref="J40:K40"/>
    <mergeCell ref="J41:K41"/>
    <mergeCell ref="J42:K42"/>
    <mergeCell ref="J43:K43"/>
    <mergeCell ref="J32:K32"/>
    <mergeCell ref="J33:K33"/>
    <mergeCell ref="J34:K34"/>
    <mergeCell ref="J35:K35"/>
    <mergeCell ref="J36:K36"/>
    <mergeCell ref="J37:K37"/>
    <mergeCell ref="J26:K26"/>
    <mergeCell ref="J27:K27"/>
    <mergeCell ref="J28:K28"/>
    <mergeCell ref="J29:K29"/>
    <mergeCell ref="J30:K30"/>
    <mergeCell ref="J31:K31"/>
    <mergeCell ref="J20:K20"/>
    <mergeCell ref="J21:K21"/>
    <mergeCell ref="J22:K22"/>
    <mergeCell ref="J23:K23"/>
    <mergeCell ref="J24:K24"/>
    <mergeCell ref="J25:K25"/>
    <mergeCell ref="J14:K14"/>
    <mergeCell ref="J15:K15"/>
    <mergeCell ref="J16:K16"/>
    <mergeCell ref="J17:K17"/>
    <mergeCell ref="J18:K18"/>
    <mergeCell ref="J19:K19"/>
    <mergeCell ref="J8:K8"/>
    <mergeCell ref="J9:K9"/>
    <mergeCell ref="J10:K10"/>
    <mergeCell ref="J11:K11"/>
    <mergeCell ref="J12:K12"/>
    <mergeCell ref="J13:K13"/>
  </mergeCells>
  <conditionalFormatting sqref="E1:E1048576">
    <cfRule type="cellIs" dxfId="13" priority="1" stopIfTrue="1" operator="equal">
      <formula>0</formula>
    </cfRule>
  </conditionalFormatting>
  <conditionalFormatting sqref="G1:G1048576">
    <cfRule type="cellIs" dxfId="12" priority="2" stopIfTrue="1" operator="equal">
      <formula>0</formula>
    </cfRule>
  </conditionalFormatting>
  <dataValidations count="1">
    <dataValidation type="whole" allowBlank="1" showInputMessage="1" showErrorMessage="1" errorTitle="ОШИБКА вводимого количества!" error="Вы  не  можете заказать часть упаковки чая или блока посуды! Вводимое количество должно быть целым числом!" sqref="D1:D1048576">
      <formula1>0</formula1>
      <formula2>1000001</formula2>
    </dataValidation>
  </dataValidations>
  <hyperlinks>
    <hyperlink ref="C11" r:id="rId1" display="http://www.rusteaco.ru/shop/product/0601128980/"/>
    <hyperlink ref="C12" r:id="rId2" display="http://www.rusteaco.ru/shop/product/0611128979/"/>
    <hyperlink ref="C13" r:id="rId3" display="http://www.rusteaco.ru/shop/product/0611110794/"/>
    <hyperlink ref="C14" r:id="rId4" display="http://www.rusteaco.ru/shop/product/0601128978/"/>
    <hyperlink ref="C16" r:id="rId5" display="http://www.rusteaco.ru/shop/product/1474730127/"/>
    <hyperlink ref="C17" r:id="rId6" display="http://www.rusteaco.ru/shop/product/1474736081/"/>
    <hyperlink ref="C18" r:id="rId7" display="http://www.rusteaco.ru/shop/product/0474771401/"/>
    <hyperlink ref="C19" r:id="rId8" display="http://www.rusteaco.ru/shop/product/0474770401/"/>
    <hyperlink ref="C20" r:id="rId9" display="http://www.rusteaco.ru/shop/product/1474736065/"/>
    <hyperlink ref="C21" r:id="rId10" display="http://www.rusteaco.ru/shop/product/1474736060/"/>
    <hyperlink ref="C22" r:id="rId11" display="http://www.rusteaco.ru/shop/product/1474736062/"/>
    <hyperlink ref="C23" r:id="rId12" display="http://www.rusteaco.ru/shop/product/1474730191/"/>
    <hyperlink ref="C24" r:id="rId13" display="http://www.rusteaco.ru/shop/product/1474736079/"/>
    <hyperlink ref="C25" r:id="rId14" display="http://www.rusteaco.ru/shop/product/1474738001/"/>
    <hyperlink ref="C26" r:id="rId15" display="http://www.rusteaco.ru/shop/product/0474771201/"/>
    <hyperlink ref="C27" r:id="rId16" display="http://www.rusteaco.ru/shop/product/1474736067/"/>
    <hyperlink ref="C28" r:id="rId17" display="http://www.rusteaco.ru/shop/product/1474730606/"/>
    <hyperlink ref="C29" r:id="rId18" display="http://www.rusteaco.ru/shop/product/1474737777/"/>
    <hyperlink ref="C30" r:id="rId19" display="http://www.rusteaco.ru/shop/product/0474739101/"/>
    <hyperlink ref="C31" r:id="rId20" display="http://www.rusteaco.ru/shop/product/1474730263/"/>
    <hyperlink ref="C32" r:id="rId21" display="http://www.rusteaco.ru/shop/product/1474738285/"/>
    <hyperlink ref="C33" r:id="rId22" display="http://www.rusteaco.ru/shop/product/1474736064/"/>
    <hyperlink ref="C34" r:id="rId23" display="http://www.rusteaco.ru/shop/product/0474771501/"/>
    <hyperlink ref="C35" r:id="rId24" display="http://www.rusteaco.ru/shop/product/1474730718/"/>
    <hyperlink ref="C36" r:id="rId25" display="http://www.rusteaco.ru/shop/product/1474730719/"/>
    <hyperlink ref="C37" r:id="rId26" display="http://www.rusteaco.ru/shop/product/0474770301/"/>
    <hyperlink ref="C38" r:id="rId27" display="http://www.rusteaco.ru/shop/product/1474730721/"/>
    <hyperlink ref="C39" r:id="rId28" display="http://www.rusteaco.ru/shop/product/0474738601/"/>
    <hyperlink ref="C41" r:id="rId29" display="http://www.rusteaco.ru/shop/product/4045100104/"/>
    <hyperlink ref="C42" r:id="rId30" display="http://www.rusteaco.ru/shop/product/0114000201/"/>
    <hyperlink ref="C43" r:id="rId31" display="http://www.rusteaco.ru/shop/product/0404000501/"/>
    <hyperlink ref="C44" r:id="rId32" display="http://www.rusteaco.ru/shop/product/4045100205/"/>
    <hyperlink ref="C45" r:id="rId33" display="http://www.rusteaco.ru/shop/product/4045100204/"/>
    <hyperlink ref="C46" r:id="rId34" display="http://www.rusteaco.ru/shop/product/4045100202/"/>
    <hyperlink ref="C48" r:id="rId35" display="http://www.rusteaco.ru/shop/product/4045100102/"/>
    <hyperlink ref="C49" r:id="rId36" display="http://www.rusteaco.ru/shop/product/4045100103/"/>
    <hyperlink ref="C50" r:id="rId37" display="http://www.rusteaco.ru/shop/product/8011151106/"/>
    <hyperlink ref="C51" r:id="rId38" display="http://www.rusteaco.ru/shop/product/4045100203/"/>
    <hyperlink ref="C52" r:id="rId39" display="http://www.rusteaco.ru/shop/product/0114000001/"/>
    <hyperlink ref="C53" r:id="rId40" display="http://www.rusteaco.ru/shop/product/0404000101/"/>
    <hyperlink ref="C54" r:id="rId41" display="http://www.rusteaco.ru/shop/product/0304551301/"/>
    <hyperlink ref="C55" r:id="rId42" display="http://www.rusteaco.ru/shop/product/4045100206/"/>
    <hyperlink ref="C56" r:id="rId43" display="http://www.rusteaco.ru/shop/product/8011165012/"/>
    <hyperlink ref="C57" r:id="rId44" display="http://www.rusteaco.ru/shop/product/0304500201/"/>
    <hyperlink ref="C59" r:id="rId45" display="http://www.rusteaco.ru/shop/product/3030461001/"/>
    <hyperlink ref="C60" r:id="rId46" display="http://www.rusteaco.ru/shop/product/30300503/"/>
    <hyperlink ref="C61" r:id="rId47" display="http://www.rusteaco.ru/shop/product/30355502/"/>
    <hyperlink ref="C62" r:id="rId48" display="http://www.rusteaco.ru/shop/product/0303025501/"/>
    <hyperlink ref="C63" r:id="rId49" display="http://www.rusteaco.ru/shop/product/30400002/"/>
    <hyperlink ref="C64" r:id="rId50" display="http://www.rusteaco.ru/shop/product/30400001/"/>
    <hyperlink ref="C65" r:id="rId51" display="http://www.rusteaco.ru/shop/product/30355505/"/>
    <hyperlink ref="C66" r:id="rId52" display="http://www.rusteaco.ru/shop/product/0303539701/"/>
    <hyperlink ref="C67" r:id="rId53" display="http://www.rusteaco.ru/shop/product/0303018401/"/>
    <hyperlink ref="C68" r:id="rId54" display="http://www.rusteaco.ru/shop/product/30355464/"/>
    <hyperlink ref="C70" r:id="rId55" display="http://www.rusteaco.ru/shop/product/30300332/"/>
    <hyperlink ref="C71" r:id="rId56" display="http://www.rusteaco.ru/shop/product/30300489/"/>
    <hyperlink ref="C72" r:id="rId57" display="http://www.rusteaco.ru/shop/product/0303014701/"/>
    <hyperlink ref="C73" r:id="rId58" display="http://www.rusteaco.ru/shop/product/30300502/"/>
    <hyperlink ref="C74" r:id="rId59" display="http://www.rusteaco.ru/shop/product/30355506/"/>
    <hyperlink ref="C75" r:id="rId60" display="http://www.rusteaco.ru/shop/product/30300330/"/>
    <hyperlink ref="C76" r:id="rId61" display="http://www.rusteaco.ru/shop/product/0353538101/"/>
    <hyperlink ref="C77" r:id="rId62" display="http://www.rusteaco.ru/shop/product/30355507/"/>
    <hyperlink ref="C78" r:id="rId63" display="http://www.rusteaco.ru/shop/product/0303045101/"/>
    <hyperlink ref="C79" r:id="rId64" display="http://www.rusteaco.ru/shop/product/30355499/"/>
    <hyperlink ref="C81" r:id="rId65" display="http://www.rusteaco.ru/shop/product/8011151217/"/>
    <hyperlink ref="C82" r:id="rId66" display="http://www.rusteaco.ru/shop/product/0601141301/"/>
    <hyperlink ref="C83" r:id="rId67" display="http://www.rusteaco.ru/shop/product/8011151244/"/>
    <hyperlink ref="C84" r:id="rId68" display="http://www.rusteaco.ru/shop/product/8011151319/"/>
    <hyperlink ref="C85" r:id="rId69" display="http://www.rusteaco.ru/shop/product/8011130265/"/>
    <hyperlink ref="C86" r:id="rId70" display="http://www.rusteaco.ru/shop/product/8011151320/"/>
    <hyperlink ref="C88" r:id="rId71" display="http://www.rusteaco.ru/shop/product/6011151367/"/>
    <hyperlink ref="C89" r:id="rId72" display="http://www.rusteaco.ru/shop/product/8011151157/"/>
    <hyperlink ref="C90" r:id="rId73" display="http://www.rusteaco.ru/shop/product/8011151155/"/>
    <hyperlink ref="C91" r:id="rId74" display="http://www.rusteaco.ru/shop/product/8011151156/"/>
    <hyperlink ref="C92" r:id="rId75" display="http://www.rusteaco.ru/shop/product/6011151366/"/>
    <hyperlink ref="C93" r:id="rId76" display="http://www.rusteaco.ru/shop/product/8011151368/"/>
    <hyperlink ref="C94" r:id="rId77" display="http://www.rusteaco.ru/shop/product/8011151365/"/>
    <hyperlink ref="C95" r:id="rId78" display="http://www.rusteaco.ru/shop/product/8011151086/"/>
    <hyperlink ref="C96" r:id="rId79" display="http://www.rusteaco.ru/shop/product/8011151369/"/>
    <hyperlink ref="C98" r:id="rId80" display="http://www.rusteaco.ru/shop/product/0304500101/"/>
    <hyperlink ref="C99" r:id="rId81" display="http://www.rusteaco.ru/shop/product/0304500401/"/>
    <hyperlink ref="C100" r:id="rId82" display="http://www.rusteaco.ru/shop/product/304500701/"/>
    <hyperlink ref="C101" r:id="rId83" display="http://www.rusteaco.ru/shop/product/304500702/"/>
    <hyperlink ref="C102" r:id="rId84" display="http://www.rusteaco.ru/shop/product/304500704/"/>
    <hyperlink ref="C103" r:id="rId85" display="http://www.rusteaco.ru/shop/product/304500710/"/>
    <hyperlink ref="C104" r:id="rId86" display="http://www.rusteaco.ru/shop/product/0304500301/"/>
    <hyperlink ref="C106" r:id="rId87" display="http://www.rusteaco.ru/shop/product/0305500001/"/>
    <hyperlink ref="C107" r:id="rId88" display="http://www.rusteaco.ru/shop/product/0305500002/"/>
    <hyperlink ref="C109" r:id="rId89" display="http://www.rusteaco.ru/shop/product/30355488/"/>
    <hyperlink ref="C111" r:id="rId90" display="http://www.rusteaco.ru/shop/product/30350425/"/>
    <hyperlink ref="C112" r:id="rId91" display="http://www.rusteaco.ru/shop/product/0303041901/"/>
    <hyperlink ref="C113" r:id="rId92" display="http://www.rusteaco.ru/shop/product/334471006/"/>
    <hyperlink ref="C114" r:id="rId93" display="http://www.rusteaco.ru/shop/product/03030405/"/>
    <hyperlink ref="C115" r:id="rId94" display="http://www.rusteaco.ru/shop/product/30355436/"/>
    <hyperlink ref="C116" r:id="rId95" display="http://www.rusteaco.ru/shop/product/30300509/"/>
    <hyperlink ref="C117" r:id="rId96" display="http://www.rusteaco.ru/shop/product/30300543/"/>
    <hyperlink ref="C118" r:id="rId97" display="http://www.rusteaco.ru/shop/product/30355480/"/>
    <hyperlink ref="C119" r:id="rId98" display="http://www.rusteaco.ru/shop/product/30355500/"/>
    <hyperlink ref="C120" r:id="rId99" display="http://www.rusteaco.ru/shop/product/03030381/"/>
    <hyperlink ref="C121" r:id="rId100" display="http://www.rusteaco.ru/shop/product/30300507/"/>
    <hyperlink ref="C122" r:id="rId101" display="http://www.rusteaco.ru/shop/product/0303538901/"/>
    <hyperlink ref="C123" r:id="rId102" display="http://www.rusteaco.ru/shop/product/30300533/"/>
    <hyperlink ref="C124" r:id="rId103" display="http://www.rusteaco.ru/shop/product/30400004/"/>
    <hyperlink ref="C125" r:id="rId104" display="http://www.rusteaco.ru/shop/product/30350427/"/>
    <hyperlink ref="C126" r:id="rId105" display="http://www.rusteaco.ru/shop/product/30355448/"/>
    <hyperlink ref="C128" r:id="rId106" display="http://www.rusteaco.ru/shop/product/2011151816/"/>
    <hyperlink ref="C129" r:id="rId107" display="http://www.rusteaco.ru/shop/product/2011151827/"/>
    <hyperlink ref="C130" r:id="rId108" display="http://www.rusteaco.ru/shop/product/2011151818/"/>
    <hyperlink ref="C131" r:id="rId109" display="http://www.rusteaco.ru/shop/product/2011151820/"/>
    <hyperlink ref="C132" r:id="rId110" display="http://www.rusteaco.ru/shop/product/2011151813/"/>
    <hyperlink ref="C133" r:id="rId111" display="http://www.rusteaco.ru/shop/product/0303036601/"/>
    <hyperlink ref="C134" r:id="rId112" display="http://www.rusteaco.ru/shop/product/0353506301/"/>
    <hyperlink ref="C135" r:id="rId113" display="http://www.rusteaco.ru/shop/product/2011151815/"/>
    <hyperlink ref="C136" r:id="rId114" display="http://www.rusteaco.ru/shop/product/2011151826/"/>
    <hyperlink ref="C137" r:id="rId115" display="http://www.rusteaco.ru/shop/product/2011151817/"/>
    <hyperlink ref="C138" r:id="rId116" display="http://www.rusteaco.ru/shop/product/2011151823/"/>
    <hyperlink ref="C139" r:id="rId117" display="http://www.rusteaco.ru/shop/product/30300516/"/>
    <hyperlink ref="C140" r:id="rId118" display="http://www.rusteaco.ru/shop/product/2011151831/"/>
    <hyperlink ref="C141" r:id="rId119" display="http://www.rusteaco.ru/shop/product/2011151814/"/>
    <hyperlink ref="C142" r:id="rId120" display="http://www.rusteaco.ru/shop/product/03030141.В/"/>
    <hyperlink ref="C143" r:id="rId121" display="http://www.rusteaco.ru/shop/product/03030141/"/>
    <hyperlink ref="C144" r:id="rId122" display="http://www.rusteaco.ru/shop/product/2011151819/"/>
    <hyperlink ref="C145" r:id="rId123" display="http://www.rusteaco.ru/shop/product/2011151824/"/>
    <hyperlink ref="C146" r:id="rId124" display="http://www.rusteaco.ru/shop/product/2011151822/"/>
    <hyperlink ref="C147" r:id="rId125" display="http://www.rusteaco.ru/shop/product/2011151810/"/>
    <hyperlink ref="C148" r:id="rId126" display="http://www.rusteaco.ru/shop/product/2011151829/"/>
    <hyperlink ref="C149" r:id="rId127" display="http://www.rusteaco.ru/shop/product/2011151828/"/>
    <hyperlink ref="C150" r:id="rId128" display="http://www.rusteaco.ru/shop/product/03030178/"/>
    <hyperlink ref="C151" r:id="rId129" display="http://www.rusteaco.ru/shop/product/30355477/"/>
    <hyperlink ref="C152" r:id="rId130" display="http://www.rusteaco.ru/shop/product/0303040201/"/>
    <hyperlink ref="C153" r:id="rId131" display="http://www.rusteaco.ru/shop/product/0303539801/"/>
    <hyperlink ref="C154" r:id="rId132" display="http://www.rusteaco.ru/shop/product/2011151811/"/>
    <hyperlink ref="C155" r:id="rId133" display="http://www.rusteaco.ru/shop/product/2011151833/"/>
    <hyperlink ref="C156" r:id="rId134" display="http://www.rusteaco.ru/shop/product/2011151803/"/>
    <hyperlink ref="C157" r:id="rId135" display="http://www.rusteaco.ru/shop/product/2011151825/"/>
    <hyperlink ref="C158" r:id="rId136" display="http://www.rusteaco.ru/shop/product/2011151821/"/>
    <hyperlink ref="C160" r:id="rId137" display="http://www.rusteaco.ru/shop/product/30355485/"/>
    <hyperlink ref="C161" r:id="rId138" display="http://www.rusteaco.ru/shop/product/30355484/"/>
    <hyperlink ref="C163" r:id="rId139" display="http://www.rusteaco.ru/shop/product/30350417/"/>
    <hyperlink ref="C164" r:id="rId140" display="http://www.rusteaco.ru/shop/product/30355470/"/>
    <hyperlink ref="C165" r:id="rId141" display="http://www.rusteaco.ru/shop/product/30355461/"/>
    <hyperlink ref="C166" r:id="rId142" display="http://www.rusteaco.ru/shop/product/30300480/"/>
    <hyperlink ref="C167" r:id="rId143" display="http://www.rusteaco.ru/shop/product/30355446/"/>
    <hyperlink ref="C169" r:id="rId144" display="http://www.rusteaco.ru/shop/product/0353506501/"/>
    <hyperlink ref="C170" r:id="rId145" display="http://www.rusteaco.ru/shop/product/0353500401/"/>
    <hyperlink ref="C171" r:id="rId146" display="http://www.rusteaco.ru/shop/product/30300532/"/>
    <hyperlink ref="C172" r:id="rId147" display="http://www.rusteaco.ru/shop/product/30300504/"/>
    <hyperlink ref="C173" r:id="rId148" display="http://www.rusteaco.ru/shop/product/0303015001/"/>
    <hyperlink ref="C174" r:id="rId149" display="http://www.rusteaco.ru/shop/product/0303012401/"/>
    <hyperlink ref="C175" r:id="rId150" display="http://www.rusteaco.ru/shop/product/0303012201/"/>
    <hyperlink ref="C176" r:id="rId151" display="http://www.rusteaco.ru/shop/product/30300534/"/>
    <hyperlink ref="C177" r:id="rId152" display="http://www.rusteaco.ru/shop/product/0303014905/"/>
    <hyperlink ref="C178" r:id="rId153" display="http://www.rusteaco.ru/shop/product/30300481/"/>
    <hyperlink ref="C179" r:id="rId154" display="http://www.rusteaco.ru/shop/product/30300482/"/>
    <hyperlink ref="C180" r:id="rId155" display="http://www.rusteaco.ru/shop/product/30300482.B/"/>
    <hyperlink ref="C181" r:id="rId156" display="http://www.rusteaco.ru/shop/product/30300512/"/>
    <hyperlink ref="C182" r:id="rId157" display="http://www.rusteaco.ru/shop/product/30300511/"/>
    <hyperlink ref="C183" r:id="rId158" display="http://www.rusteaco.ru/shop/product/0303039401/"/>
    <hyperlink ref="C184" r:id="rId159" display="http://www.rusteaco.ru/shop/product/30300485/"/>
    <hyperlink ref="C185" r:id="rId160" display="http://www.rusteaco.ru/shop/product/30355443/"/>
    <hyperlink ref="C186" r:id="rId161" display="http://www.rusteaco.ru/shop/product/30355447/"/>
    <hyperlink ref="C187" r:id="rId162" display="http://www.rusteaco.ru/shop/product/30355473/"/>
    <hyperlink ref="C188" r:id="rId163" display="http://www.rusteaco.ru/shop/product/0303012301/"/>
    <hyperlink ref="C189" r:id="rId164" display="http://www.rusteaco.ru/shop/product/0353504601/"/>
    <hyperlink ref="C190" r:id="rId165" display="http://www.rusteaco.ru/shop/product/30355434/"/>
    <hyperlink ref="C191" r:id="rId166" display="http://www.rusteaco.ru/shop/product/0303033801/"/>
    <hyperlink ref="C193" r:id="rId167" display="http://www.rusteaco.ru/shop/product/39405047/"/>
    <hyperlink ref="C194" r:id="rId168" display="http://www.rusteaco.ru/shop/product/39405043/"/>
    <hyperlink ref="C195" r:id="rId169" display="http://www.rusteaco.ru/shop/product/39405045/"/>
    <hyperlink ref="C196" r:id="rId170" display="http://www.rusteaco.ru/shop/product/39405044/"/>
    <hyperlink ref="C197" r:id="rId171" display="http://www.rusteaco.ru/shop/product/39405050/"/>
    <hyperlink ref="C198" r:id="rId172" display="http://www.rusteaco.ru/shop/product/39405051/"/>
    <hyperlink ref="C199" r:id="rId173" display="http://www.rusteaco.ru/shop/product/39405042/"/>
    <hyperlink ref="C200" r:id="rId174" display="http://www.rusteaco.ru/shop/product/39405046/"/>
    <hyperlink ref="C202" r:id="rId175" display="http://www.rusteaco.ru/shop/product/0303012701/"/>
    <hyperlink ref="C203" r:id="rId176" display="http://www.rusteaco.ru/shop/product/811110001/"/>
    <hyperlink ref="C205" r:id="rId177" display="http://www.rusteaco.ru/shop/product/6011151344/"/>
    <hyperlink ref="C206" r:id="rId178" display="http://www.rusteaco.ru/shop/product/6011151348/"/>
    <hyperlink ref="C207" r:id="rId179" display="http://www.rusteaco.ru/shop/product/6011151175/"/>
    <hyperlink ref="C208" r:id="rId180" display="http://www.rusteaco.ru/shop/product/6011151169/"/>
    <hyperlink ref="C209" r:id="rId181" display="http://www.rusteaco.ru/shop/product/6011151216/"/>
    <hyperlink ref="C210" r:id="rId182" display="http://www.rusteaco.ru/shop/product/6011151109/"/>
    <hyperlink ref="C211" r:id="rId183" display="http://www.rusteaco.ru/shop/product/0601140401/"/>
    <hyperlink ref="C212" r:id="rId184" display="http://www.rusteaco.ru/shop/product/0611197001/"/>
    <hyperlink ref="C213" r:id="rId185" display="http://www.rusteaco.ru/shop/product/6011151188/"/>
    <hyperlink ref="C214" r:id="rId186" display="http://www.rusteaco.ru/shop/product/0474739701/"/>
    <hyperlink ref="C215" r:id="rId187" display="http://www.rusteaco.ru/shop/product/6011151292/"/>
    <hyperlink ref="C216" r:id="rId188" display="http://www.rusteaco.ru/shop/product/6011151331/"/>
    <hyperlink ref="C218" r:id="rId189" display="http://www.rusteaco.ru/shop/product/6011151110/"/>
    <hyperlink ref="C219" r:id="rId190" display="http://www.rusteaco.ru/shop/product/6011151189/"/>
    <hyperlink ref="C220" r:id="rId191" display="http://www.rusteaco.ru/shop/product/6011151330/"/>
    <hyperlink ref="C221" r:id="rId192" display="http://www.rusteaco.ru/shop/product/6011151349/"/>
    <hyperlink ref="C222" r:id="rId193" display="http://www.rusteaco.ru/shop/product/6011151304/"/>
    <hyperlink ref="C223" r:id="rId194" display="http://www.rusteaco.ru/shop/product/6011151229/"/>
    <hyperlink ref="C224" r:id="rId195" display="http://www.rusteaco.ru/shop/product/6011151262/"/>
    <hyperlink ref="C225" r:id="rId196" display="http://www.rusteaco.ru/shop/product/6011151310/"/>
    <hyperlink ref="C226" r:id="rId197" display="http://www.rusteaco.ru/shop/product/6011151154/"/>
    <hyperlink ref="C227" r:id="rId198" display="http://www.rusteaco.ru/shop/product/6011151068/"/>
    <hyperlink ref="C228" r:id="rId199" display="http://www.rusteaco.ru/shop/product/112251004/"/>
    <hyperlink ref="C229" r:id="rId200" display="http://www.rusteaco.ru/shop/product/991777002/"/>
    <hyperlink ref="C230" r:id="rId201" display="http://www.rusteaco.ru/shop/product/6011151207/"/>
    <hyperlink ref="C231" r:id="rId202" display="http://www.rusteaco.ru/shop/product/6011151352/"/>
    <hyperlink ref="C232" r:id="rId203" display="http://www.rusteaco.ru/shop/product/6011151241/"/>
    <hyperlink ref="C233" r:id="rId204" display="http://www.rusteaco.ru/shop/product/6011151333/"/>
    <hyperlink ref="C234" r:id="rId205" display="http://www.rusteaco.ru/shop/product/0601191101/"/>
    <hyperlink ref="C235" r:id="rId206" display="http://www.rusteaco.ru/shop/product/6011151342/"/>
    <hyperlink ref="C236" r:id="rId207" display="http://www.rusteaco.ru/shop/product/6011151021/"/>
    <hyperlink ref="C237" r:id="rId208" display="http://www.rusteaco.ru/shop/product/6011151318/"/>
    <hyperlink ref="C238" r:id="rId209" display="http://www.rusteaco.ru/shop/product/0601196201/"/>
    <hyperlink ref="C239" r:id="rId210" display="http://www.rusteaco.ru/shop/product/6011151350/"/>
    <hyperlink ref="C240" r:id="rId211" display="http://www.rusteaco.ru/shop/product/6011151206/"/>
    <hyperlink ref="C241" r:id="rId212" display="http://www.rusteaco.ru/shop/product/0601151281/"/>
    <hyperlink ref="C242" r:id="rId213" display="http://www.rusteaco.ru/shop/product/991777007/"/>
    <hyperlink ref="C243" r:id="rId214" display="http://www.rusteaco.ru/shop/product/0601157801/"/>
    <hyperlink ref="C244" r:id="rId215" display="http://www.rusteaco.ru/shop/product/6011151205/"/>
    <hyperlink ref="C245" r:id="rId216" display="http://www.rusteaco.ru/shop/product/6011151232/"/>
    <hyperlink ref="C246" r:id="rId217" display="http://www.rusteaco.ru/shop/product/6011151317/"/>
    <hyperlink ref="C247" r:id="rId218" display="http://www.rusteaco.ru/shop/product/0601160701/"/>
    <hyperlink ref="C248" r:id="rId219" display="http://www.rusteaco.ru/shop/product/6011151105/"/>
    <hyperlink ref="C249" r:id="rId220" display="http://www.rusteaco.ru/shop/product/112251003/"/>
    <hyperlink ref="C250" r:id="rId221" display="http://www.rusteaco.ru/shop/product/991777003/"/>
    <hyperlink ref="C251" r:id="rId222" display="http://www.rusteaco.ru/shop/product/6011151026/"/>
    <hyperlink ref="C252" r:id="rId223" display="http://www.rusteaco.ru/shop/product/0601151254/"/>
    <hyperlink ref="C253" r:id="rId224" display="http://www.rusteaco.ru/shop/product/0601177701/"/>
    <hyperlink ref="C254" r:id="rId225" display="http://www.rusteaco.ru/shop/product/6011151267/"/>
    <hyperlink ref="C255" r:id="rId226" display="http://www.rusteaco.ru/shop/product/6011151264/"/>
    <hyperlink ref="C256" r:id="rId227" display="http://www.rusteaco.ru/shop/product/7011151079/"/>
    <hyperlink ref="C257" r:id="rId228" display="http://www.rusteaco.ru/shop/product/6011151247/"/>
    <hyperlink ref="C258" r:id="rId229" display="http://www.rusteaco.ru/shop/product/6011151230/"/>
    <hyperlink ref="C259" r:id="rId230" display="http://www.rusteaco.ru/shop/product/6011151187/"/>
    <hyperlink ref="C260" r:id="rId231" display="http://www.rusteaco.ru/shop/product/6011151193/"/>
    <hyperlink ref="C261" r:id="rId232" display="http://www.rusteaco.ru/shop/product/6011151321/"/>
    <hyperlink ref="C262" r:id="rId233" display="http://www.rusteaco.ru/shop/product/6011151351/"/>
    <hyperlink ref="C263" r:id="rId234" display="http://www.rusteaco.ru/shop/product/6011151309/"/>
    <hyperlink ref="C264" r:id="rId235" display="http://www.rusteaco.ru/shop/product/6011151343/"/>
    <hyperlink ref="C265" r:id="rId236" display="http://www.rusteaco.ru/shop/product/6011151102/"/>
    <hyperlink ref="C266" r:id="rId237" display="http://www.rusteaco.ru/shop/product/0601160901/"/>
    <hyperlink ref="C267" r:id="rId238" display="http://www.rusteaco.ru/shop/product/6011151283/"/>
    <hyperlink ref="C268" r:id="rId239" display="http://www.rusteaco.ru/shop/product/6011151315/"/>
    <hyperlink ref="C269" r:id="rId240" display="http://www.rusteaco.ru/shop/product/6011151146/"/>
    <hyperlink ref="C270" r:id="rId241" display="http://www.rusteaco.ru/shop/product/6011151122/"/>
    <hyperlink ref="C271" r:id="rId242" display="http://www.rusteaco.ru/shop/product/6011151078/"/>
    <hyperlink ref="C272" r:id="rId243" display="http://www.rusteaco.ru/shop/product/6011163206/"/>
    <hyperlink ref="C273" r:id="rId244" display="http://www.rusteaco.ru/shop/product/6011151278/"/>
    <hyperlink ref="C274" r:id="rId245" display="http://www.rusteaco.ru/shop/product/6011151163/"/>
    <hyperlink ref="C275" r:id="rId246" display="http://www.rusteaco.ru/shop/product/6011151025/"/>
    <hyperlink ref="C276" r:id="rId247" display="http://www.rusteaco.ru/shop/product/6011151225/"/>
    <hyperlink ref="C277" r:id="rId248" display="http://www.rusteaco.ru/shop/product/112251005/"/>
    <hyperlink ref="C278" r:id="rId249" display="http://www.rusteaco.ru/shop/product/991777004/"/>
    <hyperlink ref="C279" r:id="rId250" display="http://www.rusteaco.ru/shop/product/0601151243/"/>
    <hyperlink ref="C280" r:id="rId251" display="http://www.rusteaco.ru/shop/product/6011124001/"/>
    <hyperlink ref="C281" r:id="rId252" display="http://www.rusteaco.ru/shop/product/6011151063/"/>
    <hyperlink ref="C282" r:id="rId253" display="http://www.rusteaco.ru/shop/product/6011181021/"/>
    <hyperlink ref="C283" r:id="rId254" display="http://www.rusteaco.ru/shop/product/6011151011/"/>
    <hyperlink ref="C284" r:id="rId255" display="http://www.rusteaco.ru/shop/product/6011151345/"/>
    <hyperlink ref="C285" r:id="rId256" display="http://www.rusteaco.ru/shop/product/6011151356/"/>
    <hyperlink ref="C286" r:id="rId257" display="http://www.rusteaco.ru/shop/product/6011151359/"/>
    <hyperlink ref="C287" r:id="rId258" display="http://www.rusteaco.ru/shop/product/6011151312/"/>
    <hyperlink ref="C288" r:id="rId259" display="http://www.rusteaco.ru/shop/product/6011151316/"/>
    <hyperlink ref="C289" r:id="rId260" display="http://www.rusteaco.ru/shop/product/0601106101/"/>
    <hyperlink ref="C290" r:id="rId261" display="http://www.rusteaco.ru/shop/product/6011151313/"/>
    <hyperlink ref="C291" r:id="rId262" display="http://www.rusteaco.ru/shop/product/6011151261/"/>
    <hyperlink ref="C292" r:id="rId263" display="http://www.rusteaco.ru/shop/product/6011151066/"/>
    <hyperlink ref="C293" r:id="rId264" display="http://www.rusteaco.ru/shop/product/0601106501/"/>
    <hyperlink ref="C294" r:id="rId265" display="http://www.rusteaco.ru/shop/product/0601151282/"/>
    <hyperlink ref="C295" r:id="rId266" display="http://www.rusteaco.ru/shop/product/6011151303/"/>
    <hyperlink ref="C296" r:id="rId267" display="http://www.rusteaco.ru/shop/product/6011151354/"/>
    <hyperlink ref="C297" r:id="rId268" display="http://www.rusteaco.ru/shop/product/0601170201/"/>
    <hyperlink ref="C298" r:id="rId269" display="http://www.rusteaco.ru/shop/product/6011151326/"/>
    <hyperlink ref="C299" r:id="rId270" display="http://www.rusteaco.ru/shop/product/6011163204/"/>
    <hyperlink ref="C300" r:id="rId271" display="http://www.rusteaco.ru/shop/product/6011151228/"/>
    <hyperlink ref="C301" r:id="rId272" display="http://www.rusteaco.ru/shop/product/6011151314/"/>
    <hyperlink ref="C302" r:id="rId273" display="http://www.rusteaco.ru/shop/product/112251002/"/>
    <hyperlink ref="C303" r:id="rId274" display="http://www.rusteaco.ru/shop/product/0601151253/"/>
    <hyperlink ref="C304" r:id="rId275" display="http://www.rusteaco.ru/shop/product/991777008/"/>
    <hyperlink ref="C305" r:id="rId276" display="http://www.rusteaco.ru/shop/product/0601105801/"/>
    <hyperlink ref="C306" r:id="rId277" display="http://www.rusteaco.ru/shop/product/6011151023/"/>
    <hyperlink ref="C307" r:id="rId278" display="http://www.rusteaco.ru/shop/product/6011151291/"/>
    <hyperlink ref="C308" r:id="rId279" display="http://www.rusteaco.ru/shop/product/112251001/"/>
    <hyperlink ref="C309" r:id="rId280" display="http://www.rusteaco.ru/shop/product/991777005/"/>
    <hyperlink ref="C310" r:id="rId281" display="http://www.rusteaco.ru/shop/product/6011151302/"/>
    <hyperlink ref="C311" r:id="rId282" display="http://www.rusteaco.ru/shop/product/6011151246/"/>
    <hyperlink ref="C312" r:id="rId283" display="http://www.rusteaco.ru/shop/product/6011151301/"/>
    <hyperlink ref="C313" r:id="rId284" display="http://www.rusteaco.ru/shop/product/601151280/"/>
    <hyperlink ref="C314" r:id="rId285" display="http://www.rusteaco.ru/shop/product/0601106301/"/>
    <hyperlink ref="C315" r:id="rId286" display="http://www.rusteaco.ru/shop/product/6011151300/"/>
    <hyperlink ref="C316" r:id="rId287" display="http://www.rusteaco.ru/shop/product/6011151067/"/>
    <hyperlink ref="C317" r:id="rId288" display="http://www.rusteaco.ru/shop/product/6011151180/"/>
    <hyperlink ref="C318" r:id="rId289" display="http://www.rusteaco.ru/shop/product/112251006/"/>
    <hyperlink ref="C319" r:id="rId290" display="http://www.rusteaco.ru/shop/product/6011151226/"/>
    <hyperlink ref="C320" r:id="rId291" display="http://www.rusteaco.ru/shop/product/6011151162/"/>
    <hyperlink ref="C321" r:id="rId292" display="http://www.rusteaco.ru/shop/product/0601128970/"/>
    <hyperlink ref="C322" r:id="rId293" display="http://www.rusteaco.ru/shop/product/6011151111/"/>
    <hyperlink ref="C323" r:id="rId294" display="http://www.rusteaco.ru/shop/product/6011151138/"/>
    <hyperlink ref="C325" r:id="rId295" display="http://www.rusteaco.ru/shop/product/3333061069/"/>
    <hyperlink ref="C326" r:id="rId296" display="http://www.rusteaco.ru/shop/product/3333061119/"/>
    <hyperlink ref="C327" r:id="rId297" display="http://www.rusteaco.ru/shop/product/0611110945/"/>
    <hyperlink ref="C328" r:id="rId298" display="http://www.rusteaco.ru/shop/product/3333061124/"/>
    <hyperlink ref="C329" r:id="rId299" display="http://www.rusteaco.ru/shop/product/3333061079/"/>
    <hyperlink ref="C330" r:id="rId300" display="http://www.rusteaco.ru/shop/product/992555001/"/>
    <hyperlink ref="C331" r:id="rId301" display="http://www.rusteaco.ru/shop/product/334461004/"/>
    <hyperlink ref="C332" r:id="rId302" display="http://www.rusteaco.ru/shop/product/0611110801/"/>
    <hyperlink ref="C333" r:id="rId303" display="http://www.rusteaco.ru/shop/product/334461002/"/>
    <hyperlink ref="C334" r:id="rId304" display="http://www.rusteaco.ru/shop/product/611163212/"/>
    <hyperlink ref="C335" r:id="rId305" display="http://www.rusteaco.ru/shop/product/0611161104/"/>
    <hyperlink ref="C336" r:id="rId306" display="http://www.rusteaco.ru/shop/product/0611194501/"/>
    <hyperlink ref="C337" r:id="rId307" display="http://www.rusteaco.ru/shop/product/0611161105/"/>
    <hyperlink ref="C338" r:id="rId308" display="http://www.rusteaco.ru/shop/product/3333061113/"/>
    <hyperlink ref="C339" r:id="rId309" display="http://www.rusteaco.ru/shop/product/3333061093/"/>
    <hyperlink ref="C340" r:id="rId310" display="http://www.rusteaco.ru/shop/product/3333061122/"/>
    <hyperlink ref="C341" r:id="rId311" display="http://www.rusteaco.ru/shop/product/3333061070/"/>
    <hyperlink ref="C342" r:id="rId312" display="http://www.rusteaco.ru/shop/product/0611106701/"/>
    <hyperlink ref="C343" r:id="rId313" display="http://www.rusteaco.ru/shop/product/0611161106/"/>
    <hyperlink ref="C344" r:id="rId314" display="http://www.rusteaco.ru/shop/product/0611128968/"/>
    <hyperlink ref="C345" r:id="rId315" display="http://www.rusteaco.ru/shop/product/3333061101/"/>
    <hyperlink ref="C346" r:id="rId316" display="http://www.rusteaco.ru/shop/product/3333061041/"/>
    <hyperlink ref="C347" r:id="rId317" display="http://www.rusteaco.ru/shop/product/3333061062/"/>
    <hyperlink ref="C348" r:id="rId318" display="http://www.rusteaco.ru/shop/product/3333061066/"/>
    <hyperlink ref="C349" r:id="rId319" display="http://www.rusteaco.ru/shop/product/3333061031/"/>
    <hyperlink ref="C350" r:id="rId320" display="http://www.rusteaco.ru/shop/product/3333061097/"/>
    <hyperlink ref="C351" r:id="rId321" display="http://www.rusteaco.ru/shop/product/992555003/"/>
    <hyperlink ref="C352" r:id="rId322" display="http://www.rusteaco.ru/shop/product/334461001/"/>
    <hyperlink ref="C353" r:id="rId323" display="http://www.rusteaco.ru/shop/product/3333061120/"/>
    <hyperlink ref="C354" r:id="rId324" display="http://www.rusteaco.ru/shop/product/3333061085/"/>
    <hyperlink ref="C355" r:id="rId325" display="http://www.rusteaco.ru/shop/product/3333061014/"/>
    <hyperlink ref="C356" r:id="rId326" display="http://www.rusteaco.ru/shop/product/3333061107/"/>
    <hyperlink ref="C357" r:id="rId327" display="http://www.rusteaco.ru/shop/product/3333061067/"/>
    <hyperlink ref="C358" r:id="rId328" display="http://www.rusteaco.ru/shop/product/3333061095/"/>
    <hyperlink ref="C359" r:id="rId329" display="http://www.rusteaco.ru/shop/product/3333061029/"/>
    <hyperlink ref="C360" r:id="rId330" display="http://www.rusteaco.ru/shop/product/3333061118/"/>
    <hyperlink ref="C361" r:id="rId331" display="http://www.rusteaco.ru/shop/product/3333061082/"/>
    <hyperlink ref="C362" r:id="rId332" display="http://www.rusteaco.ru/shop/product/0611184101/"/>
    <hyperlink ref="C363" r:id="rId333" display="http://www.rusteaco.ru/shop/product/0601161110/"/>
    <hyperlink ref="C364" r:id="rId334" display="http://www.rusteaco.ru/shop/product/3333061073/"/>
    <hyperlink ref="C365" r:id="rId335" display="http://www.rusteaco.ru/shop/product/334461003/"/>
    <hyperlink ref="C366" r:id="rId336" display="http://www.rusteaco.ru/shop/product/992555004/"/>
    <hyperlink ref="C367" r:id="rId337" display="http://www.rusteaco.ru/shop/product/0611124401/"/>
    <hyperlink ref="C368" r:id="rId338" display="http://www.rusteaco.ru/shop/product/3333061035/"/>
    <hyperlink ref="C369" r:id="rId339" display="http://www.rusteaco.ru/shop/product/3333061032/"/>
    <hyperlink ref="C370" r:id="rId340" display="http://www.rusteaco.ru/shop/product/3333061036/"/>
    <hyperlink ref="C372" r:id="rId341" display="http://www.rusteaco.ru/shop/product/0353507701/"/>
    <hyperlink ref="C373" r:id="rId342" display="http://www.rusteaco.ru/shop/product/0353507101/"/>
    <hyperlink ref="C374" r:id="rId343" display="http://www.rusteaco.ru/shop/product/0303012001/"/>
    <hyperlink ref="C375" r:id="rId344" display="http://www.rusteaco.ru/shop/product/3333061006/"/>
    <hyperlink ref="C376" r:id="rId345" display="http://www.rusteaco.ru/shop/product/0333362601/"/>
    <hyperlink ref="C377" r:id="rId346" display="http://www.rusteaco.ru/shop/product/30355472/"/>
    <hyperlink ref="C378" r:id="rId347" display="http://www.rusteaco.ru/shop/product/3333710001/"/>
    <hyperlink ref="C379" r:id="rId348" display="http://www.rusteaco.ru/shop/product/3333720001/"/>
    <hyperlink ref="C380" r:id="rId349" display="http://www.rusteaco.ru/shop/product/3333820001/"/>
    <hyperlink ref="C381" r:id="rId350" display="http://www.rusteaco.ru/shop/product/3333061005/"/>
    <hyperlink ref="C382" r:id="rId351" display="http://www.rusteaco.ru/shop/product/3333051013/"/>
    <hyperlink ref="C383" r:id="rId352" display="http://www.rusteaco.ru/shop/product/3333061030/"/>
    <hyperlink ref="C384" r:id="rId353" display="http://www.rusteaco.ru/shop/product/3333061111/"/>
    <hyperlink ref="C385" r:id="rId354" display="http://www.rusteaco.ru/shop/product/3333051012/"/>
    <hyperlink ref="C386" r:id="rId355" display="http://www.rusteaco.ru/shop/product/3333061028/"/>
    <hyperlink ref="C387" r:id="rId356" display="http://www.rusteaco.ru/shop/product/0333357001/"/>
    <hyperlink ref="C388" r:id="rId357" display="http://www.rusteaco.ru/shop/product/3333051025/"/>
    <hyperlink ref="C390" r:id="rId358" display="http://www.rusteaco.ru/shop/product/8011151168/"/>
    <hyperlink ref="C391" r:id="rId359" display="http://www.rusteaco.ru/shop/product/7011181042/"/>
    <hyperlink ref="C392" r:id="rId360" display="http://www.rusteaco.ru/shop/product/0333312201/"/>
    <hyperlink ref="C393" r:id="rId361" display="http://www.rusteaco.ru/shop/product/0333300401/"/>
    <hyperlink ref="C395" r:id="rId362" display="http://www.rusteaco.ru/shop/product/701110030/"/>
    <hyperlink ref="C396" r:id="rId363" display="http://www.rusteaco.ru/shop/product/4045100106/"/>
    <hyperlink ref="C397" r:id="rId364" display="http://www.rusteaco.ru/shop/product/0333312201/"/>
    <hyperlink ref="C398" r:id="rId365" display="http://www.rusteaco.ru/shop/product/0333300401/"/>
    <hyperlink ref="C399" r:id="rId366" display="http://www.rusteaco.ru/shop/product/3333051025/"/>
    <hyperlink ref="C400" r:id="rId367" display="http://www.rusteaco.ru/shop/product/9011171016/"/>
    <hyperlink ref="C402" r:id="rId368" display="http://www.rusteaco.ru/shop/product/7011181038/"/>
    <hyperlink ref="C403" r:id="rId369" display="http://www.rusteaco.ru/shop/product/0601128971/"/>
    <hyperlink ref="C404" r:id="rId370" display="http://www.rusteaco.ru/shop/product/7011181027/"/>
    <hyperlink ref="C405" r:id="rId371" display="http://www.rusteaco.ru/shop/product/0951119101/"/>
    <hyperlink ref="C406" r:id="rId372" display="http://www.rusteaco.ru/shop/product/7011181026/"/>
    <hyperlink ref="C407" r:id="rId373" display="http://www.rusteaco.ru/shop/product/7011181050/"/>
    <hyperlink ref="C408" r:id="rId374" display="http://www.rusteaco.ru/shop/product/7011181065/"/>
    <hyperlink ref="C409" r:id="rId375" display="http://www.rusteaco.ru/shop/product/0951143201/"/>
    <hyperlink ref="C410" r:id="rId376" display="http://www.rusteaco.ru/shop/product/7011181063/"/>
    <hyperlink ref="C411" r:id="rId377" display="http://www.rusteaco.ru/shop/product/0601192501/"/>
    <hyperlink ref="C412" r:id="rId378" display="http://www.rusteaco.ru/shop/product/0304551201/"/>
    <hyperlink ref="C414" r:id="rId379" display="http://www.rusteaco.ru/shop/product/7011181057/"/>
    <hyperlink ref="C415" r:id="rId380" display="http://www.rusteaco.ru/shop/product/0951102501/"/>
    <hyperlink ref="C416" r:id="rId381" display="http://www.rusteaco.ru/shop/product/7011181041/"/>
    <hyperlink ref="C417" r:id="rId382" display="http://www.rusteaco.ru/shop/product/7011181047/"/>
    <hyperlink ref="C418" r:id="rId383" display="http://www.rusteaco.ru/shop/product/0951190101/"/>
    <hyperlink ref="C419" r:id="rId384" display="http://www.rusteaco.ru/shop/product/7011181044/"/>
    <hyperlink ref="C420" r:id="rId385" display="http://www.rusteaco.ru/shop/product/7011181045/"/>
    <hyperlink ref="C421" r:id="rId386" display="http://www.rusteaco.ru/shop/product/0951158501/"/>
    <hyperlink ref="C422" r:id="rId387" display="http://www.rusteaco.ru/shop/product/7011181062/"/>
    <hyperlink ref="C423" r:id="rId388" display="http://www.rusteaco.ru/shop/product/0951143301/"/>
    <hyperlink ref="C424" r:id="rId389" display="http://www.rusteaco.ru/shop/product/7011181066/"/>
    <hyperlink ref="C426" r:id="rId390" display="http://www.rusteaco.ru/shop/product/0951151001/"/>
    <hyperlink ref="C428" r:id="rId391" display="http://www.rusteaco.ru/shop/product/701112011/"/>
    <hyperlink ref="C429" r:id="rId392" display="http://www.rusteaco.ru/shop/product/701112317/"/>
    <hyperlink ref="C430" r:id="rId393" display="http://www.rusteaco.ru/shop/product/701112223/"/>
    <hyperlink ref="C431" r:id="rId394" display="http://www.rusteaco.ru/shop/product/701112016/"/>
    <hyperlink ref="C432" r:id="rId395" display="http://www.rusteaco.ru/shop/product/701112211/"/>
    <hyperlink ref="C433" r:id="rId396" display="http://www.rusteaco.ru/shop/product/701112318/"/>
    <hyperlink ref="C434" r:id="rId397" display="http://www.rusteaco.ru/shop/product/30355483/"/>
    <hyperlink ref="C435" r:id="rId398" display="http://www.rusteaco.ru/shop/product/30355474/"/>
    <hyperlink ref="C436" r:id="rId399" display="http://www.rusteaco.ru/shop/product/0951112001/"/>
    <hyperlink ref="C437" r:id="rId400" display="http://www.rusteaco.ru/shop/product/701112303/"/>
    <hyperlink ref="C438" r:id="rId401" display="http://www.rusteaco.ru/shop/product/701112006/"/>
    <hyperlink ref="C439" r:id="rId402" display="http://www.rusteaco.ru/shop/product/701112320/"/>
    <hyperlink ref="C440" r:id="rId403" display="http://www.rusteaco.ru/shop/product/701112039/"/>
    <hyperlink ref="C441" r:id="rId404" display="http://www.rusteaco.ru/shop/product/39300023/"/>
    <hyperlink ref="C442" r:id="rId405" display="http://www.rusteaco.ru/shop/product/701112041/"/>
    <hyperlink ref="C443" r:id="rId406" display="http://www.rusteaco.ru/shop/product/30300522/"/>
    <hyperlink ref="C444" r:id="rId407" display="http://www.rusteaco.ru/shop/product/03030218/"/>
    <hyperlink ref="C445" r:id="rId408" display="http://www.rusteaco.ru/shop/product/30300505/"/>
    <hyperlink ref="C446" r:id="rId409" display="http://www.rusteaco.ru/shop/product/30300222/"/>
    <hyperlink ref="C447" r:id="rId410" display="http://www.rusteaco.ru/shop/product/701112316/"/>
    <hyperlink ref="C448" r:id="rId411" display="http://www.rusteaco.ru/shop/product/30304650/"/>
    <hyperlink ref="C450" r:id="rId412" display="http://www.rusteaco.ru/shop/product/9011171041/"/>
    <hyperlink ref="C451" r:id="rId413" display="http://www.rusteaco.ru/shop/product/9011171040/"/>
    <hyperlink ref="C452" r:id="rId414" display="http://www.rusteaco.ru/shop/product/9011171039/"/>
    <hyperlink ref="C453" r:id="rId415" display="http://www.rusteaco.ru/shop/product/7011181078/"/>
    <hyperlink ref="C454" r:id="rId416" display="http://www.rusteaco.ru/shop/product/7011181081/"/>
    <hyperlink ref="C455" r:id="rId417" display="http://www.rusteaco.ru/shop/product/7011181079/"/>
    <hyperlink ref="C456" r:id="rId418" display="http://www.rusteaco.ru/shop/product/9011171038/"/>
    <hyperlink ref="C458" r:id="rId419" display="http://www.rusteaco.ru/shop/product/0951181051/"/>
    <hyperlink ref="C459" r:id="rId420" display="http://www.rusteaco.ru/shop/product/0951181053/"/>
    <hyperlink ref="C460" r:id="rId421" display="http://www.rusteaco.ru/shop/product/0951105901/"/>
    <hyperlink ref="C461" r:id="rId422" display="http://www.rusteaco.ru/shop/product/0951133301/"/>
    <hyperlink ref="C462" r:id="rId423" display="http://www.rusteaco.ru/shop/product/7011181064/"/>
    <hyperlink ref="C463" r:id="rId424" display="http://www.rusteaco.ru/shop/product/0951156401/"/>
    <hyperlink ref="C464" r:id="rId425" display="http://www.rusteaco.ru/shop/product/951145024/"/>
    <hyperlink ref="C465" r:id="rId426" display="http://www.rusteaco.ru/shop/product/0951107201/"/>
    <hyperlink ref="C466" r:id="rId427" display="http://www.rusteaco.ru/shop/product/0951176601/"/>
    <hyperlink ref="C467" r:id="rId428" display="http://www.rusteaco.ru/shop/product/0951150801/"/>
    <hyperlink ref="C468" r:id="rId429" display="http://www.rusteaco.ru/shop/product/0951182001/"/>
    <hyperlink ref="C470" r:id="rId430" display="http://www.rusteaco.ru/shop/product/0951102101/"/>
    <hyperlink ref="C471" r:id="rId431" display="http://www.rusteaco.ru/shop/product/0951123701/"/>
    <hyperlink ref="C472" r:id="rId432" display="http://www.rusteaco.ru/shop/product/0951143723/"/>
    <hyperlink ref="C473" r:id="rId433" display="http://www.rusteaco.ru/shop/product/0951143724/"/>
    <hyperlink ref="C474" r:id="rId434" display="http://www.rusteaco.ru/shop/product/0951143722/"/>
    <hyperlink ref="C476" r:id="rId435" display="http://www.rusteaco.ru/shop/product/9011171013/"/>
    <hyperlink ref="C477" r:id="rId436" display="http://www.rusteaco.ru/shop/product/9011171028/"/>
    <hyperlink ref="C478" r:id="rId437" display="http://www.rusteaco.ru/shop/product/0901101201/"/>
    <hyperlink ref="C479" r:id="rId438" display="http://www.rusteaco.ru/shop/product/0901152501/"/>
    <hyperlink ref="C480" r:id="rId439" display="http://www.rusteaco.ru/shop/product/9011181046/"/>
    <hyperlink ref="C481" r:id="rId440" display="http://www.rusteaco.ru/shop/product/9011171019/"/>
    <hyperlink ref="C482" r:id="rId441" display="http://www.rusteaco.ru/shop/product/9011171025/"/>
    <hyperlink ref="C483" r:id="rId442" display="http://www.rusteaco.ru/shop/product/9011171036/"/>
    <hyperlink ref="C484" r:id="rId443" display="http://www.rusteaco.ru/shop/product/0901103401/"/>
    <hyperlink ref="C485" r:id="rId444" display="http://www.rusteaco.ru/shop/product/9011171042/"/>
    <hyperlink ref="C486" r:id="rId445" display="http://www.rusteaco.ru/shop/product/9011171023/"/>
    <hyperlink ref="C487" r:id="rId446" display="http://www.rusteaco.ru/shop/product/9011171011/"/>
    <hyperlink ref="C488" r:id="rId447" display="http://www.rusteaco.ru/shop/product/0901162101/"/>
    <hyperlink ref="C489" r:id="rId448" display="http://www.rusteaco.ru/shop/product/0901192101/"/>
    <hyperlink ref="C491" r:id="rId449" display="http://www.rusteaco.ru/shop/product/06101849/"/>
    <hyperlink ref="C492" r:id="rId450" display="http://www.rusteaco.ru/shop/product/06101711/"/>
    <hyperlink ref="C493" r:id="rId451" display="http://www.rusteaco.ru/shop/product/06101685/"/>
    <hyperlink ref="C495" r:id="rId452" display="http://www.rusteaco.ru/shop/product/30355467/"/>
    <hyperlink ref="C496" r:id="rId453" display="http://www.rusteaco.ru/shop/product/03535029/"/>
    <hyperlink ref="C497" r:id="rId454" display="http://www.rusteaco.ru/shop/product/03030107/"/>
    <hyperlink ref="C498" r:id="rId455" display="http://www.rusteaco.ru/shop/product/03030148/"/>
    <hyperlink ref="C499" r:id="rId456" display="http://www.rusteaco.ru/shop/product/03030128/"/>
    <hyperlink ref="C500" r:id="rId457" display="http://www.rusteaco.ru/shop/product/30400003/"/>
    <hyperlink ref="C501" r:id="rId458" display="http://www.rusteaco.ru/shop/product/30355466/"/>
    <hyperlink ref="C503" r:id="rId459" display="http://www.rusteaco.ru/shop/product/03030111/"/>
    <hyperlink ref="C504" r:id="rId460" display="http://www.rusteaco.ru/shop/product/03030106/"/>
    <hyperlink ref="C506" r:id="rId461" display="http://www.rusteaco.ru/shop/product/03030110/"/>
    <hyperlink ref="C507" r:id="rId462" display="http://www.rusteaco.ru/shop/product/30355463/"/>
    <hyperlink ref="C508" r:id="rId463" display="http://www.rusteaco.ru/shop/product/03535050/"/>
    <hyperlink ref="C509" r:id="rId464" display="http://www.rusteaco.ru/shop/product/03035410/"/>
    <hyperlink ref="C510" r:id="rId465" display="http://www.rusteaco.ru/shop/product/03030199/"/>
    <hyperlink ref="C511" r:id="rId466" display="http://www.rusteaco.ru/shop/product/03535082/"/>
    <hyperlink ref="C512" r:id="rId467" display="http://www.rusteaco.ru/shop/product/04747394/"/>
    <hyperlink ref="C513" r:id="rId468" display="http://www.rusteaco.ru/shop/product/03535072/"/>
    <hyperlink ref="C515" r:id="rId469" display="http://www.rusteaco.ru/shop/product/03035402/"/>
    <hyperlink ref="C516" r:id="rId470" display="http://www.rusteaco.ru/shop/product/03030406/"/>
    <hyperlink ref="C517" r:id="rId471" display="http://www.rusteaco.ru/shop/product/30355476/"/>
    <hyperlink ref="C518" r:id="rId472" display="http://www.rusteaco.ru/shop/product/03030392/"/>
    <hyperlink ref="C519" r:id="rId473" display="http://www.rusteaco.ru/shop/product/03030426/"/>
    <hyperlink ref="C520" r:id="rId474" display="http://www.rusteaco.ru/shop/product/30355475/"/>
    <hyperlink ref="C521" r:id="rId475" display="http://www.rusteaco.ru/shop/product/03030393/"/>
    <hyperlink ref="C523" r:id="rId476" display="http://www.rusteaco.ru/shop/product/03030168/"/>
    <hyperlink ref="C525" r:id="rId477" display="http://www.rusteaco.ru/shop/product/03535387/"/>
  </hyperlinks>
  <pageMargins left="0.31496062992125967" right="3.9370078740157494E-2" top="0.11811023622047236" bottom="0.11811023622047236" header="0.5" footer="0.5"/>
  <pageSetup paperSize="9" fitToHeight="0" orientation="portrait" r:id="rId478"/>
  <headerFooter>
    <oddHeader>&amp;CСтраница &amp;P</oddHeader>
  </headerFooter>
  <drawing r:id="rId479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P97"/>
  <sheetViews>
    <sheetView topLeftCell="B1" workbookViewId="0">
      <pane ySplit="9" topLeftCell="A10" activePane="bottomLeft" state="frozenSplit"/>
      <selection activeCell="B1" sqref="B1"/>
      <selection pane="bottomLeft"/>
    </sheetView>
  </sheetViews>
  <sheetFormatPr defaultColWidth="10.6640625" defaultRowHeight="11.25"/>
  <cols>
    <col min="1" max="1" width="0.33203125" hidden="1" customWidth="1"/>
    <col min="2" max="2" width="23.1640625" customWidth="1"/>
    <col min="3" max="3" width="83.5" customWidth="1"/>
    <col min="4" max="4" width="10" customWidth="1"/>
    <col min="5" max="5" width="13" customWidth="1"/>
    <col min="6" max="6" width="17" customWidth="1"/>
    <col min="7" max="7" width="11.5" customWidth="1"/>
    <col min="8" max="8" width="17.33203125" customWidth="1"/>
    <col min="9" max="9" width="8.6640625" customWidth="1"/>
    <col min="10" max="10" width="7.1640625" customWidth="1"/>
    <col min="11" max="11" width="0.1640625" customWidth="1"/>
    <col min="12" max="12" width="0.1640625" hidden="1" customWidth="1"/>
    <col min="13" max="13" width="0.33203125" hidden="1" customWidth="1"/>
    <col min="14" max="14" width="0" hidden="1" customWidth="1"/>
    <col min="15" max="15" width="10.83203125" hidden="1" customWidth="1"/>
    <col min="16" max="16" width="7.5" customWidth="1"/>
  </cols>
  <sheetData>
    <row r="1" spans="1:16" ht="15.75">
      <c r="C1" s="39" t="s">
        <v>6257</v>
      </c>
      <c r="G1" s="40"/>
      <c r="P1" s="40"/>
    </row>
    <row r="2" spans="1:16">
      <c r="D2" s="41" t="s">
        <v>27</v>
      </c>
    </row>
    <row r="3" spans="1:16" ht="33.75">
      <c r="C3" s="42" t="s">
        <v>6258</v>
      </c>
      <c r="D3" s="43" t="s">
        <v>27</v>
      </c>
    </row>
    <row r="4" spans="1:16">
      <c r="D4" s="41" t="s">
        <v>1500</v>
      </c>
    </row>
    <row r="5" spans="1:16" ht="12">
      <c r="C5" s="44" t="s">
        <v>28</v>
      </c>
      <c r="D5" s="45" t="s">
        <v>29</v>
      </c>
    </row>
    <row r="6" spans="1:16" ht="15">
      <c r="D6" s="46" t="s">
        <v>27</v>
      </c>
      <c r="E6" s="47" t="s">
        <v>30</v>
      </c>
    </row>
    <row r="7" spans="1:16" ht="15">
      <c r="C7" s="48" t="s">
        <v>31</v>
      </c>
      <c r="D7" s="46" t="s">
        <v>27</v>
      </c>
      <c r="E7" s="48" t="s">
        <v>32</v>
      </c>
    </row>
    <row r="8" spans="1:16" ht="25.5">
      <c r="A8" t="s">
        <v>33</v>
      </c>
      <c r="B8" s="49" t="s">
        <v>34</v>
      </c>
      <c r="C8" s="50" t="s">
        <v>35</v>
      </c>
      <c r="D8" s="51" t="s">
        <v>36</v>
      </c>
      <c r="E8" s="51" t="s">
        <v>37</v>
      </c>
      <c r="F8" s="52" t="s">
        <v>38</v>
      </c>
      <c r="G8" s="53" t="s">
        <v>39</v>
      </c>
      <c r="H8" s="54" t="s">
        <v>40</v>
      </c>
      <c r="I8" s="51" t="s">
        <v>41</v>
      </c>
      <c r="J8" s="161" t="s">
        <v>42</v>
      </c>
      <c r="K8" s="161"/>
    </row>
    <row r="9" spans="1:16" ht="15.75">
      <c r="B9" s="55"/>
      <c r="C9" s="56"/>
      <c r="D9" s="57" t="s">
        <v>43</v>
      </c>
      <c r="E9" s="57" t="s">
        <v>44</v>
      </c>
      <c r="F9" s="58" t="s">
        <v>45</v>
      </c>
      <c r="G9" s="59" t="s">
        <v>45</v>
      </c>
      <c r="H9" s="60" t="s">
        <v>46</v>
      </c>
      <c r="I9" s="61" t="s">
        <v>47</v>
      </c>
      <c r="J9" s="162" t="s">
        <v>48</v>
      </c>
      <c r="K9" s="162"/>
    </row>
    <row r="10" spans="1:16" ht="15.75">
      <c r="B10" s="90" t="s">
        <v>49</v>
      </c>
      <c r="C10" s="91" t="s">
        <v>1501</v>
      </c>
      <c r="D10" s="92" t="s">
        <v>27</v>
      </c>
      <c r="E10" s="92" t="s">
        <v>27</v>
      </c>
      <c r="F10" s="90"/>
      <c r="G10" s="93"/>
      <c r="H10" s="93"/>
      <c r="I10" s="93"/>
      <c r="J10" s="163"/>
      <c r="K10" s="163"/>
    </row>
    <row r="11" spans="1:16" ht="30">
      <c r="A11" s="95" t="s">
        <v>1502</v>
      </c>
      <c r="B11" s="62" t="s">
        <v>1503</v>
      </c>
      <c r="C11" s="96" t="s">
        <v>1661</v>
      </c>
      <c r="D11" s="97"/>
      <c r="E11" s="71">
        <f>D11*L11</f>
        <v>0</v>
      </c>
      <c r="F11" s="65">
        <v>1435.99</v>
      </c>
      <c r="G11" s="66">
        <f>D11*F11</f>
        <v>0</v>
      </c>
      <c r="H11" s="67"/>
      <c r="I11" s="65">
        <v>1</v>
      </c>
      <c r="J11" s="164" t="s">
        <v>445</v>
      </c>
      <c r="K11" s="164"/>
      <c r="L11" s="74">
        <v>1</v>
      </c>
      <c r="M11" s="69">
        <f>E11/L11</f>
        <v>0</v>
      </c>
      <c r="N11">
        <f>INT(M11)</f>
        <v>0</v>
      </c>
      <c r="O11">
        <f>M11-N11</f>
        <v>0</v>
      </c>
    </row>
    <row r="12" spans="1:16" ht="15.75">
      <c r="A12" s="95" t="s">
        <v>1504</v>
      </c>
      <c r="B12" s="64" t="s">
        <v>1505</v>
      </c>
      <c r="C12" s="98" t="s">
        <v>1662</v>
      </c>
      <c r="D12" s="97"/>
      <c r="E12" s="71">
        <f>D12*L12</f>
        <v>0</v>
      </c>
      <c r="F12" s="71">
        <v>936.76</v>
      </c>
      <c r="G12" s="72">
        <f>D12*F12</f>
        <v>0</v>
      </c>
      <c r="H12" s="73"/>
      <c r="I12" s="71">
        <v>1</v>
      </c>
      <c r="J12" s="165" t="s">
        <v>445</v>
      </c>
      <c r="K12" s="165"/>
      <c r="L12" s="74">
        <v>1</v>
      </c>
      <c r="M12" s="69">
        <f>E12/L12</f>
        <v>0</v>
      </c>
      <c r="N12">
        <f>INT(M12)</f>
        <v>0</v>
      </c>
      <c r="O12">
        <f>M12-N12</f>
        <v>0</v>
      </c>
    </row>
    <row r="13" spans="1:16" ht="30">
      <c r="A13" s="95" t="s">
        <v>1506</v>
      </c>
      <c r="B13" s="62" t="s">
        <v>1507</v>
      </c>
      <c r="C13" s="96" t="s">
        <v>1663</v>
      </c>
      <c r="D13" s="97"/>
      <c r="E13" s="71">
        <f>D13*L13</f>
        <v>0</v>
      </c>
      <c r="F13" s="65">
        <v>3634.66</v>
      </c>
      <c r="G13" s="66">
        <f>D13*F13</f>
        <v>0</v>
      </c>
      <c r="H13" s="67"/>
      <c r="I13" s="65">
        <v>1</v>
      </c>
      <c r="J13" s="164" t="s">
        <v>445</v>
      </c>
      <c r="K13" s="164"/>
      <c r="L13" s="74">
        <v>1</v>
      </c>
      <c r="M13" s="69">
        <f>E13/L13</f>
        <v>0</v>
      </c>
      <c r="N13">
        <f>INT(M13)</f>
        <v>0</v>
      </c>
      <c r="O13">
        <f>M13-N13</f>
        <v>0</v>
      </c>
    </row>
    <row r="14" spans="1:16" ht="15">
      <c r="A14" s="95" t="s">
        <v>1508</v>
      </c>
      <c r="B14" s="62" t="s">
        <v>1509</v>
      </c>
      <c r="C14" s="96" t="s">
        <v>1510</v>
      </c>
      <c r="D14" s="97"/>
      <c r="E14" s="71">
        <f>D14*L14</f>
        <v>0</v>
      </c>
      <c r="F14" s="65">
        <v>2387.4899999999998</v>
      </c>
      <c r="G14" s="66">
        <f>D14*F14</f>
        <v>0</v>
      </c>
      <c r="H14" s="67"/>
      <c r="I14" s="65">
        <v>1</v>
      </c>
      <c r="J14" s="164" t="s">
        <v>445</v>
      </c>
      <c r="K14" s="164"/>
      <c r="L14" s="74">
        <v>1</v>
      </c>
      <c r="M14" s="69">
        <f>E14/L14</f>
        <v>0</v>
      </c>
      <c r="N14">
        <f>INT(M14)</f>
        <v>0</v>
      </c>
      <c r="O14">
        <f>M14-N14</f>
        <v>0</v>
      </c>
    </row>
    <row r="15" spans="1:16" ht="15.75">
      <c r="B15" s="90" t="s">
        <v>49</v>
      </c>
      <c r="C15" s="91" t="s">
        <v>1511</v>
      </c>
      <c r="D15" s="92" t="s">
        <v>27</v>
      </c>
      <c r="E15" s="92" t="s">
        <v>27</v>
      </c>
      <c r="F15" s="90"/>
      <c r="G15" s="93"/>
      <c r="H15" s="93"/>
      <c r="I15" s="93"/>
      <c r="J15" s="163"/>
      <c r="K15" s="163"/>
    </row>
    <row r="16" spans="1:16" ht="30">
      <c r="A16" s="95" t="s">
        <v>1512</v>
      </c>
      <c r="B16" s="62" t="s">
        <v>1513</v>
      </c>
      <c r="C16" s="96" t="s">
        <v>1514</v>
      </c>
      <c r="D16" s="97"/>
      <c r="E16" s="71">
        <f t="shared" ref="E16:E45" si="0">D16*L16</f>
        <v>0</v>
      </c>
      <c r="F16" s="65">
        <v>1762.99</v>
      </c>
      <c r="G16" s="66">
        <f t="shared" ref="G16:G45" si="1">D16*F16</f>
        <v>0</v>
      </c>
      <c r="H16" s="67"/>
      <c r="I16" s="65">
        <v>1</v>
      </c>
      <c r="J16" s="164" t="s">
        <v>445</v>
      </c>
      <c r="K16" s="164"/>
      <c r="L16" s="74">
        <v>1</v>
      </c>
      <c r="M16" s="69">
        <f t="shared" ref="M16:M45" si="2">E16/L16</f>
        <v>0</v>
      </c>
      <c r="N16">
        <f t="shared" ref="N16:N45" si="3">INT(M16)</f>
        <v>0</v>
      </c>
      <c r="O16">
        <f t="shared" ref="O16:O45" si="4">M16-N16</f>
        <v>0</v>
      </c>
    </row>
    <row r="17" spans="1:15" ht="15.75">
      <c r="A17" s="95" t="s">
        <v>1515</v>
      </c>
      <c r="B17" s="64" t="s">
        <v>1516</v>
      </c>
      <c r="C17" s="98" t="s">
        <v>1664</v>
      </c>
      <c r="D17" s="97"/>
      <c r="E17" s="71">
        <f t="shared" si="0"/>
        <v>0</v>
      </c>
      <c r="F17" s="71">
        <v>1739.04</v>
      </c>
      <c r="G17" s="72">
        <f t="shared" si="1"/>
        <v>0</v>
      </c>
      <c r="H17" s="73"/>
      <c r="I17" s="71">
        <v>1</v>
      </c>
      <c r="J17" s="165" t="s">
        <v>445</v>
      </c>
      <c r="K17" s="165"/>
      <c r="L17" s="74">
        <v>1</v>
      </c>
      <c r="M17" s="69">
        <f t="shared" si="2"/>
        <v>0</v>
      </c>
      <c r="N17">
        <f t="shared" si="3"/>
        <v>0</v>
      </c>
      <c r="O17">
        <f t="shared" si="4"/>
        <v>0</v>
      </c>
    </row>
    <row r="18" spans="1:15" ht="15.75">
      <c r="A18" s="95" t="s">
        <v>1517</v>
      </c>
      <c r="B18" s="64" t="s">
        <v>1518</v>
      </c>
      <c r="C18" s="98" t="s">
        <v>1665</v>
      </c>
      <c r="D18" s="97"/>
      <c r="E18" s="71">
        <f t="shared" si="0"/>
        <v>0</v>
      </c>
      <c r="F18" s="71">
        <v>1739.04</v>
      </c>
      <c r="G18" s="72">
        <f t="shared" si="1"/>
        <v>0</v>
      </c>
      <c r="H18" s="73"/>
      <c r="I18" s="71">
        <v>1</v>
      </c>
      <c r="J18" s="165" t="s">
        <v>445</v>
      </c>
      <c r="K18" s="165"/>
      <c r="L18" s="74">
        <v>1</v>
      </c>
      <c r="M18" s="69">
        <f t="shared" si="2"/>
        <v>0</v>
      </c>
      <c r="N18">
        <f t="shared" si="3"/>
        <v>0</v>
      </c>
      <c r="O18">
        <f t="shared" si="4"/>
        <v>0</v>
      </c>
    </row>
    <row r="19" spans="1:15" ht="30.75">
      <c r="A19" s="95" t="s">
        <v>1519</v>
      </c>
      <c r="B19" s="64" t="s">
        <v>1520</v>
      </c>
      <c r="C19" s="98" t="s">
        <v>1666</v>
      </c>
      <c r="D19" s="97"/>
      <c r="E19" s="71">
        <f t="shared" si="0"/>
        <v>0</v>
      </c>
      <c r="F19" s="71">
        <v>1739.04</v>
      </c>
      <c r="G19" s="72">
        <f t="shared" si="1"/>
        <v>0</v>
      </c>
      <c r="H19" s="73"/>
      <c r="I19" s="71">
        <v>1</v>
      </c>
      <c r="J19" s="165" t="s">
        <v>445</v>
      </c>
      <c r="K19" s="165"/>
      <c r="L19" s="74">
        <v>1</v>
      </c>
      <c r="M19" s="69">
        <f t="shared" si="2"/>
        <v>0</v>
      </c>
      <c r="N19">
        <f t="shared" si="3"/>
        <v>0</v>
      </c>
      <c r="O19">
        <f t="shared" si="4"/>
        <v>0</v>
      </c>
    </row>
    <row r="20" spans="1:15" ht="15.75">
      <c r="A20" s="95" t="s">
        <v>1521</v>
      </c>
      <c r="B20" s="64" t="s">
        <v>1522</v>
      </c>
      <c r="C20" s="98" t="s">
        <v>1667</v>
      </c>
      <c r="D20" s="97"/>
      <c r="E20" s="71">
        <f t="shared" si="0"/>
        <v>0</v>
      </c>
      <c r="F20" s="71">
        <v>703.72</v>
      </c>
      <c r="G20" s="72">
        <f t="shared" si="1"/>
        <v>0</v>
      </c>
      <c r="H20" s="73"/>
      <c r="I20" s="71">
        <v>1</v>
      </c>
      <c r="J20" s="165" t="s">
        <v>445</v>
      </c>
      <c r="K20" s="165"/>
      <c r="L20" s="74">
        <v>1</v>
      </c>
      <c r="M20" s="69">
        <f t="shared" si="2"/>
        <v>0</v>
      </c>
      <c r="N20">
        <f t="shared" si="3"/>
        <v>0</v>
      </c>
      <c r="O20">
        <f t="shared" si="4"/>
        <v>0</v>
      </c>
    </row>
    <row r="21" spans="1:15" ht="30">
      <c r="A21" s="95" t="s">
        <v>1523</v>
      </c>
      <c r="B21" s="62" t="s">
        <v>1524</v>
      </c>
      <c r="C21" s="96" t="s">
        <v>1525</v>
      </c>
      <c r="D21" s="97"/>
      <c r="E21" s="71">
        <f t="shared" si="0"/>
        <v>0</v>
      </c>
      <c r="F21" s="65">
        <v>1893.78</v>
      </c>
      <c r="G21" s="66">
        <f t="shared" si="1"/>
        <v>0</v>
      </c>
      <c r="H21" s="67"/>
      <c r="I21" s="65">
        <v>1</v>
      </c>
      <c r="J21" s="164" t="s">
        <v>445</v>
      </c>
      <c r="K21" s="164"/>
      <c r="L21" s="74">
        <v>1</v>
      </c>
      <c r="M21" s="69">
        <f t="shared" si="2"/>
        <v>0</v>
      </c>
      <c r="N21">
        <f t="shared" si="3"/>
        <v>0</v>
      </c>
      <c r="O21">
        <f t="shared" si="4"/>
        <v>0</v>
      </c>
    </row>
    <row r="22" spans="1:15" ht="15.75">
      <c r="A22" s="95" t="s">
        <v>1526</v>
      </c>
      <c r="B22" s="64" t="s">
        <v>1527</v>
      </c>
      <c r="C22" s="98" t="s">
        <v>1668</v>
      </c>
      <c r="D22" s="97"/>
      <c r="E22" s="71">
        <f t="shared" si="0"/>
        <v>0</v>
      </c>
      <c r="F22" s="71">
        <v>1739.04</v>
      </c>
      <c r="G22" s="72">
        <f t="shared" si="1"/>
        <v>0</v>
      </c>
      <c r="H22" s="73"/>
      <c r="I22" s="71">
        <v>1</v>
      </c>
      <c r="J22" s="165" t="s">
        <v>445</v>
      </c>
      <c r="K22" s="165"/>
      <c r="L22" s="74">
        <v>1</v>
      </c>
      <c r="M22" s="69">
        <f t="shared" si="2"/>
        <v>0</v>
      </c>
      <c r="N22">
        <f t="shared" si="3"/>
        <v>0</v>
      </c>
      <c r="O22">
        <f t="shared" si="4"/>
        <v>0</v>
      </c>
    </row>
    <row r="23" spans="1:15" ht="30">
      <c r="A23" s="95" t="s">
        <v>1528</v>
      </c>
      <c r="B23" s="62" t="s">
        <v>1529</v>
      </c>
      <c r="C23" s="96" t="s">
        <v>1530</v>
      </c>
      <c r="D23" s="97"/>
      <c r="E23" s="71">
        <f t="shared" si="0"/>
        <v>0</v>
      </c>
      <c r="F23" s="65">
        <v>709.25</v>
      </c>
      <c r="G23" s="66">
        <f t="shared" si="1"/>
        <v>0</v>
      </c>
      <c r="H23" s="67"/>
      <c r="I23" s="65">
        <v>1</v>
      </c>
      <c r="J23" s="164" t="s">
        <v>445</v>
      </c>
      <c r="K23" s="164"/>
      <c r="L23" s="74">
        <v>1</v>
      </c>
      <c r="M23" s="69">
        <f t="shared" si="2"/>
        <v>0</v>
      </c>
      <c r="N23">
        <f t="shared" si="3"/>
        <v>0</v>
      </c>
      <c r="O23">
        <f t="shared" si="4"/>
        <v>0</v>
      </c>
    </row>
    <row r="24" spans="1:15" ht="30">
      <c r="A24" s="95" t="s">
        <v>1531</v>
      </c>
      <c r="B24" s="62" t="s">
        <v>1532</v>
      </c>
      <c r="C24" s="96" t="s">
        <v>1533</v>
      </c>
      <c r="D24" s="97"/>
      <c r="E24" s="71">
        <f t="shared" si="0"/>
        <v>0</v>
      </c>
      <c r="F24" s="65">
        <v>1877.2</v>
      </c>
      <c r="G24" s="66">
        <f t="shared" si="1"/>
        <v>0</v>
      </c>
      <c r="H24" s="67"/>
      <c r="I24" s="65">
        <v>1</v>
      </c>
      <c r="J24" s="164" t="s">
        <v>445</v>
      </c>
      <c r="K24" s="164"/>
      <c r="L24" s="74">
        <v>1</v>
      </c>
      <c r="M24" s="69">
        <f t="shared" si="2"/>
        <v>0</v>
      </c>
      <c r="N24">
        <f t="shared" si="3"/>
        <v>0</v>
      </c>
      <c r="O24">
        <f t="shared" si="4"/>
        <v>0</v>
      </c>
    </row>
    <row r="25" spans="1:15" ht="15.75">
      <c r="A25" s="95" t="s">
        <v>1534</v>
      </c>
      <c r="B25" s="64" t="s">
        <v>1535</v>
      </c>
      <c r="C25" s="98" t="s">
        <v>1669</v>
      </c>
      <c r="D25" s="97"/>
      <c r="E25" s="71">
        <f t="shared" si="0"/>
        <v>0</v>
      </c>
      <c r="F25" s="71">
        <v>2799.04</v>
      </c>
      <c r="G25" s="72">
        <f t="shared" si="1"/>
        <v>0</v>
      </c>
      <c r="H25" s="73"/>
      <c r="I25" s="71">
        <v>0.2</v>
      </c>
      <c r="J25" s="165" t="s">
        <v>53</v>
      </c>
      <c r="K25" s="165"/>
      <c r="L25" s="68">
        <v>0.2</v>
      </c>
      <c r="M25" s="69">
        <f t="shared" si="2"/>
        <v>0</v>
      </c>
      <c r="N25">
        <f t="shared" si="3"/>
        <v>0</v>
      </c>
      <c r="O25">
        <f t="shared" si="4"/>
        <v>0</v>
      </c>
    </row>
    <row r="26" spans="1:15" ht="30.75">
      <c r="A26" s="95" t="s">
        <v>1536</v>
      </c>
      <c r="B26" s="64" t="s">
        <v>1537</v>
      </c>
      <c r="C26" s="98" t="s">
        <v>1670</v>
      </c>
      <c r="D26" s="97"/>
      <c r="E26" s="71">
        <f t="shared" si="0"/>
        <v>0</v>
      </c>
      <c r="F26" s="71">
        <v>1739.04</v>
      </c>
      <c r="G26" s="72">
        <f t="shared" si="1"/>
        <v>0</v>
      </c>
      <c r="H26" s="73"/>
      <c r="I26" s="71">
        <v>1</v>
      </c>
      <c r="J26" s="165" t="s">
        <v>445</v>
      </c>
      <c r="K26" s="165"/>
      <c r="L26" s="74">
        <v>1</v>
      </c>
      <c r="M26" s="69">
        <f t="shared" si="2"/>
        <v>0</v>
      </c>
      <c r="N26">
        <f t="shared" si="3"/>
        <v>0</v>
      </c>
      <c r="O26">
        <f t="shared" si="4"/>
        <v>0</v>
      </c>
    </row>
    <row r="27" spans="1:15" ht="15.75">
      <c r="A27" s="95" t="s">
        <v>1538</v>
      </c>
      <c r="B27" s="64" t="s">
        <v>1539</v>
      </c>
      <c r="C27" s="98" t="s">
        <v>1671</v>
      </c>
      <c r="D27" s="97"/>
      <c r="E27" s="71">
        <f t="shared" si="0"/>
        <v>0</v>
      </c>
      <c r="F27" s="71">
        <v>696.35</v>
      </c>
      <c r="G27" s="72">
        <f t="shared" si="1"/>
        <v>0</v>
      </c>
      <c r="H27" s="73"/>
      <c r="I27" s="71">
        <v>1</v>
      </c>
      <c r="J27" s="165" t="s">
        <v>445</v>
      </c>
      <c r="K27" s="165"/>
      <c r="L27" s="74">
        <v>1</v>
      </c>
      <c r="M27" s="69">
        <f t="shared" si="2"/>
        <v>0</v>
      </c>
      <c r="N27">
        <f t="shared" si="3"/>
        <v>0</v>
      </c>
      <c r="O27">
        <f t="shared" si="4"/>
        <v>0</v>
      </c>
    </row>
    <row r="28" spans="1:15" ht="30">
      <c r="A28" s="95" t="s">
        <v>1540</v>
      </c>
      <c r="B28" s="62" t="s">
        <v>1541</v>
      </c>
      <c r="C28" s="96" t="s">
        <v>1542</v>
      </c>
      <c r="D28" s="97"/>
      <c r="E28" s="71">
        <f t="shared" si="0"/>
        <v>0</v>
      </c>
      <c r="F28" s="65">
        <v>185.14</v>
      </c>
      <c r="G28" s="66">
        <f t="shared" si="1"/>
        <v>0</v>
      </c>
      <c r="H28" s="67"/>
      <c r="I28" s="65">
        <v>1</v>
      </c>
      <c r="J28" s="164" t="s">
        <v>445</v>
      </c>
      <c r="K28" s="164"/>
      <c r="L28" s="74">
        <v>1</v>
      </c>
      <c r="M28" s="69">
        <f t="shared" si="2"/>
        <v>0</v>
      </c>
      <c r="N28">
        <f t="shared" si="3"/>
        <v>0</v>
      </c>
      <c r="O28">
        <f t="shared" si="4"/>
        <v>0</v>
      </c>
    </row>
    <row r="29" spans="1:15" ht="30">
      <c r="A29" s="95" t="s">
        <v>1543</v>
      </c>
      <c r="B29" s="62" t="s">
        <v>1544</v>
      </c>
      <c r="C29" s="96" t="s">
        <v>1545</v>
      </c>
      <c r="D29" s="97"/>
      <c r="E29" s="71">
        <f t="shared" si="0"/>
        <v>0</v>
      </c>
      <c r="F29" s="65">
        <v>1869.37</v>
      </c>
      <c r="G29" s="66">
        <f t="shared" si="1"/>
        <v>0</v>
      </c>
      <c r="H29" s="67"/>
      <c r="I29" s="65">
        <v>0.5</v>
      </c>
      <c r="J29" s="164" t="s">
        <v>53</v>
      </c>
      <c r="K29" s="164"/>
      <c r="L29" s="68">
        <v>0.5</v>
      </c>
      <c r="M29" s="69">
        <f t="shared" si="2"/>
        <v>0</v>
      </c>
      <c r="N29">
        <f t="shared" si="3"/>
        <v>0</v>
      </c>
      <c r="O29">
        <f t="shared" si="4"/>
        <v>0</v>
      </c>
    </row>
    <row r="30" spans="1:15" ht="15.75">
      <c r="A30" s="95" t="s">
        <v>1546</v>
      </c>
      <c r="B30" s="64" t="s">
        <v>1547</v>
      </c>
      <c r="C30" s="98" t="s">
        <v>1672</v>
      </c>
      <c r="D30" s="97"/>
      <c r="E30" s="71">
        <f t="shared" si="0"/>
        <v>0</v>
      </c>
      <c r="F30" s="71">
        <v>696.35</v>
      </c>
      <c r="G30" s="72">
        <f t="shared" si="1"/>
        <v>0</v>
      </c>
      <c r="H30" s="73"/>
      <c r="I30" s="71">
        <v>1</v>
      </c>
      <c r="J30" s="165" t="s">
        <v>445</v>
      </c>
      <c r="K30" s="165"/>
      <c r="L30" s="74">
        <v>1</v>
      </c>
      <c r="M30" s="69">
        <f t="shared" si="2"/>
        <v>0</v>
      </c>
      <c r="N30">
        <f t="shared" si="3"/>
        <v>0</v>
      </c>
      <c r="O30">
        <f t="shared" si="4"/>
        <v>0</v>
      </c>
    </row>
    <row r="31" spans="1:15" ht="30">
      <c r="A31" s="95" t="s">
        <v>1548</v>
      </c>
      <c r="B31" s="62" t="s">
        <v>1549</v>
      </c>
      <c r="C31" s="96" t="s">
        <v>1550</v>
      </c>
      <c r="D31" s="97"/>
      <c r="E31" s="71">
        <f t="shared" si="0"/>
        <v>0</v>
      </c>
      <c r="F31" s="65">
        <v>1474.68</v>
      </c>
      <c r="G31" s="66">
        <f t="shared" si="1"/>
        <v>0</v>
      </c>
      <c r="H31" s="67"/>
      <c r="I31" s="65">
        <v>0.5</v>
      </c>
      <c r="J31" s="164" t="s">
        <v>53</v>
      </c>
      <c r="K31" s="164"/>
      <c r="L31" s="68">
        <v>0.5</v>
      </c>
      <c r="M31" s="69">
        <f t="shared" si="2"/>
        <v>0</v>
      </c>
      <c r="N31">
        <f t="shared" si="3"/>
        <v>0</v>
      </c>
      <c r="O31">
        <f t="shared" si="4"/>
        <v>0</v>
      </c>
    </row>
    <row r="32" spans="1:15" ht="15.75">
      <c r="A32" s="95" t="s">
        <v>1551</v>
      </c>
      <c r="B32" s="64" t="s">
        <v>1552</v>
      </c>
      <c r="C32" s="98" t="s">
        <v>1673</v>
      </c>
      <c r="D32" s="97"/>
      <c r="E32" s="71">
        <f t="shared" si="0"/>
        <v>0</v>
      </c>
      <c r="F32" s="71">
        <v>696.35</v>
      </c>
      <c r="G32" s="72">
        <f t="shared" si="1"/>
        <v>0</v>
      </c>
      <c r="H32" s="73"/>
      <c r="I32" s="71">
        <v>1</v>
      </c>
      <c r="J32" s="165" t="s">
        <v>445</v>
      </c>
      <c r="K32" s="165"/>
      <c r="L32" s="74">
        <v>1</v>
      </c>
      <c r="M32" s="69">
        <f t="shared" si="2"/>
        <v>0</v>
      </c>
      <c r="N32">
        <f t="shared" si="3"/>
        <v>0</v>
      </c>
      <c r="O32">
        <f t="shared" si="4"/>
        <v>0</v>
      </c>
    </row>
    <row r="33" spans="1:15" ht="30">
      <c r="A33" s="95" t="s">
        <v>1553</v>
      </c>
      <c r="B33" s="62" t="s">
        <v>1554</v>
      </c>
      <c r="C33" s="96" t="s">
        <v>1555</v>
      </c>
      <c r="D33" s="97"/>
      <c r="E33" s="71">
        <f t="shared" si="0"/>
        <v>0</v>
      </c>
      <c r="F33" s="65">
        <v>642.92999999999995</v>
      </c>
      <c r="G33" s="66">
        <f t="shared" si="1"/>
        <v>0</v>
      </c>
      <c r="H33" s="67"/>
      <c r="I33" s="65">
        <v>1</v>
      </c>
      <c r="J33" s="164" t="s">
        <v>445</v>
      </c>
      <c r="K33" s="164"/>
      <c r="L33" s="74">
        <v>1</v>
      </c>
      <c r="M33" s="69">
        <f t="shared" si="2"/>
        <v>0</v>
      </c>
      <c r="N33">
        <f t="shared" si="3"/>
        <v>0</v>
      </c>
      <c r="O33">
        <f t="shared" si="4"/>
        <v>0</v>
      </c>
    </row>
    <row r="34" spans="1:15" ht="15.75">
      <c r="A34" s="95" t="s">
        <v>1556</v>
      </c>
      <c r="B34" s="64" t="s">
        <v>1557</v>
      </c>
      <c r="C34" s="98" t="s">
        <v>1674</v>
      </c>
      <c r="D34" s="97"/>
      <c r="E34" s="71">
        <f t="shared" si="0"/>
        <v>0</v>
      </c>
      <c r="F34" s="71">
        <v>1883.65</v>
      </c>
      <c r="G34" s="72">
        <f t="shared" si="1"/>
        <v>0</v>
      </c>
      <c r="H34" s="73"/>
      <c r="I34" s="71">
        <v>0.5</v>
      </c>
      <c r="J34" s="165" t="s">
        <v>53</v>
      </c>
      <c r="K34" s="165"/>
      <c r="L34" s="68">
        <v>0.5</v>
      </c>
      <c r="M34" s="69">
        <f t="shared" si="2"/>
        <v>0</v>
      </c>
      <c r="N34">
        <f t="shared" si="3"/>
        <v>0</v>
      </c>
      <c r="O34">
        <f t="shared" si="4"/>
        <v>0</v>
      </c>
    </row>
    <row r="35" spans="1:15" ht="30.75">
      <c r="A35" s="95" t="s">
        <v>1558</v>
      </c>
      <c r="B35" s="64" t="s">
        <v>1559</v>
      </c>
      <c r="C35" s="98" t="s">
        <v>1675</v>
      </c>
      <c r="D35" s="97"/>
      <c r="E35" s="71">
        <f t="shared" si="0"/>
        <v>0</v>
      </c>
      <c r="F35" s="71">
        <v>772.8</v>
      </c>
      <c r="G35" s="72">
        <f t="shared" si="1"/>
        <v>0</v>
      </c>
      <c r="H35" s="73"/>
      <c r="I35" s="71">
        <v>0.2</v>
      </c>
      <c r="J35" s="165" t="s">
        <v>53</v>
      </c>
      <c r="K35" s="165"/>
      <c r="L35" s="68">
        <v>0.2</v>
      </c>
      <c r="M35" s="69">
        <f t="shared" si="2"/>
        <v>0</v>
      </c>
      <c r="N35">
        <f t="shared" si="3"/>
        <v>0</v>
      </c>
      <c r="O35">
        <f t="shared" si="4"/>
        <v>0</v>
      </c>
    </row>
    <row r="36" spans="1:15" ht="15.75">
      <c r="A36" s="95" t="s">
        <v>1560</v>
      </c>
      <c r="B36" s="64" t="s">
        <v>1561</v>
      </c>
      <c r="C36" s="98" t="s">
        <v>1676</v>
      </c>
      <c r="D36" s="97"/>
      <c r="E36" s="71">
        <f t="shared" si="0"/>
        <v>0</v>
      </c>
      <c r="F36" s="71">
        <v>696.35</v>
      </c>
      <c r="G36" s="72">
        <f t="shared" si="1"/>
        <v>0</v>
      </c>
      <c r="H36" s="73"/>
      <c r="I36" s="71">
        <v>1</v>
      </c>
      <c r="J36" s="165" t="s">
        <v>445</v>
      </c>
      <c r="K36" s="165"/>
      <c r="L36" s="74">
        <v>1</v>
      </c>
      <c r="M36" s="69">
        <f t="shared" si="2"/>
        <v>0</v>
      </c>
      <c r="N36">
        <f t="shared" si="3"/>
        <v>0</v>
      </c>
      <c r="O36">
        <f t="shared" si="4"/>
        <v>0</v>
      </c>
    </row>
    <row r="37" spans="1:15" ht="30">
      <c r="A37" s="95" t="s">
        <v>1562</v>
      </c>
      <c r="B37" s="62" t="s">
        <v>1563</v>
      </c>
      <c r="C37" s="96" t="s">
        <v>1564</v>
      </c>
      <c r="D37" s="97"/>
      <c r="E37" s="71">
        <f t="shared" si="0"/>
        <v>0</v>
      </c>
      <c r="F37" s="65">
        <v>964.39</v>
      </c>
      <c r="G37" s="66">
        <f t="shared" si="1"/>
        <v>0</v>
      </c>
      <c r="H37" s="67"/>
      <c r="I37" s="65">
        <v>0.5</v>
      </c>
      <c r="J37" s="164" t="s">
        <v>53</v>
      </c>
      <c r="K37" s="164"/>
      <c r="L37" s="68">
        <v>0.5</v>
      </c>
      <c r="M37" s="69">
        <f t="shared" si="2"/>
        <v>0</v>
      </c>
      <c r="N37">
        <f t="shared" si="3"/>
        <v>0</v>
      </c>
      <c r="O37">
        <f t="shared" si="4"/>
        <v>0</v>
      </c>
    </row>
    <row r="38" spans="1:15" ht="30">
      <c r="A38" s="95" t="s">
        <v>1565</v>
      </c>
      <c r="B38" s="62" t="s">
        <v>1566</v>
      </c>
      <c r="C38" s="96" t="s">
        <v>1567</v>
      </c>
      <c r="D38" s="97"/>
      <c r="E38" s="71">
        <f t="shared" si="0"/>
        <v>0</v>
      </c>
      <c r="F38" s="65">
        <v>2126.8200000000002</v>
      </c>
      <c r="G38" s="66">
        <f t="shared" si="1"/>
        <v>0</v>
      </c>
      <c r="H38" s="67"/>
      <c r="I38" s="65">
        <v>1</v>
      </c>
      <c r="J38" s="164" t="s">
        <v>445</v>
      </c>
      <c r="K38" s="164"/>
      <c r="L38" s="74">
        <v>1</v>
      </c>
      <c r="M38" s="69">
        <f t="shared" si="2"/>
        <v>0</v>
      </c>
      <c r="N38">
        <f t="shared" si="3"/>
        <v>0</v>
      </c>
      <c r="O38">
        <f t="shared" si="4"/>
        <v>0</v>
      </c>
    </row>
    <row r="39" spans="1:15" ht="30">
      <c r="A39" s="95" t="s">
        <v>1568</v>
      </c>
      <c r="B39" s="62" t="s">
        <v>1569</v>
      </c>
      <c r="C39" s="96" t="s">
        <v>1570</v>
      </c>
      <c r="D39" s="97"/>
      <c r="E39" s="71">
        <f t="shared" si="0"/>
        <v>0</v>
      </c>
      <c r="F39" s="65">
        <v>695.43</v>
      </c>
      <c r="G39" s="66">
        <f t="shared" si="1"/>
        <v>0</v>
      </c>
      <c r="H39" s="67"/>
      <c r="I39" s="65">
        <v>1</v>
      </c>
      <c r="J39" s="164" t="s">
        <v>445</v>
      </c>
      <c r="K39" s="164"/>
      <c r="L39" s="74">
        <v>1</v>
      </c>
      <c r="M39" s="69">
        <f t="shared" si="2"/>
        <v>0</v>
      </c>
      <c r="N39">
        <f t="shared" si="3"/>
        <v>0</v>
      </c>
      <c r="O39">
        <f t="shared" si="4"/>
        <v>0</v>
      </c>
    </row>
    <row r="40" spans="1:15" ht="15.75">
      <c r="A40" s="95" t="s">
        <v>1571</v>
      </c>
      <c r="B40" s="64" t="s">
        <v>1572</v>
      </c>
      <c r="C40" s="98" t="s">
        <v>1677</v>
      </c>
      <c r="D40" s="97"/>
      <c r="E40" s="71">
        <f t="shared" si="0"/>
        <v>0</v>
      </c>
      <c r="F40" s="71">
        <v>696.35</v>
      </c>
      <c r="G40" s="72">
        <f t="shared" si="1"/>
        <v>0</v>
      </c>
      <c r="H40" s="73"/>
      <c r="I40" s="71">
        <v>1</v>
      </c>
      <c r="J40" s="165" t="s">
        <v>445</v>
      </c>
      <c r="K40" s="165"/>
      <c r="L40" s="74">
        <v>1</v>
      </c>
      <c r="M40" s="69">
        <f t="shared" si="2"/>
        <v>0</v>
      </c>
      <c r="N40">
        <f t="shared" si="3"/>
        <v>0</v>
      </c>
      <c r="O40">
        <f t="shared" si="4"/>
        <v>0</v>
      </c>
    </row>
    <row r="41" spans="1:15" ht="45">
      <c r="A41" s="95" t="s">
        <v>1573</v>
      </c>
      <c r="B41" s="62" t="s">
        <v>1574</v>
      </c>
      <c r="C41" s="96" t="s">
        <v>1678</v>
      </c>
      <c r="D41" s="97"/>
      <c r="E41" s="71">
        <f t="shared" si="0"/>
        <v>0</v>
      </c>
      <c r="F41" s="65">
        <v>1832.07</v>
      </c>
      <c r="G41" s="66">
        <f t="shared" si="1"/>
        <v>0</v>
      </c>
      <c r="H41" s="67"/>
      <c r="I41" s="65">
        <v>0.5</v>
      </c>
      <c r="J41" s="164" t="s">
        <v>53</v>
      </c>
      <c r="K41" s="164"/>
      <c r="L41" s="68">
        <v>0.5</v>
      </c>
      <c r="M41" s="69">
        <f t="shared" si="2"/>
        <v>0</v>
      </c>
      <c r="N41">
        <f t="shared" si="3"/>
        <v>0</v>
      </c>
      <c r="O41">
        <f t="shared" si="4"/>
        <v>0</v>
      </c>
    </row>
    <row r="42" spans="1:15" ht="30">
      <c r="A42" s="95" t="s">
        <v>1575</v>
      </c>
      <c r="B42" s="62" t="s">
        <v>1576</v>
      </c>
      <c r="C42" s="96" t="s">
        <v>1577</v>
      </c>
      <c r="D42" s="97"/>
      <c r="E42" s="71">
        <f t="shared" si="0"/>
        <v>0</v>
      </c>
      <c r="F42" s="65">
        <v>2151.69</v>
      </c>
      <c r="G42" s="66">
        <f t="shared" si="1"/>
        <v>0</v>
      </c>
      <c r="H42" s="67"/>
      <c r="I42" s="65">
        <v>1</v>
      </c>
      <c r="J42" s="164" t="s">
        <v>445</v>
      </c>
      <c r="K42" s="164"/>
      <c r="L42" s="74">
        <v>1</v>
      </c>
      <c r="M42" s="69">
        <f t="shared" si="2"/>
        <v>0</v>
      </c>
      <c r="N42">
        <f t="shared" si="3"/>
        <v>0</v>
      </c>
      <c r="O42">
        <f t="shared" si="4"/>
        <v>0</v>
      </c>
    </row>
    <row r="43" spans="1:15" ht="15">
      <c r="A43" s="95" t="s">
        <v>1578</v>
      </c>
      <c r="B43" s="62" t="s">
        <v>1579</v>
      </c>
      <c r="C43" s="96" t="s">
        <v>1580</v>
      </c>
      <c r="D43" s="97"/>
      <c r="E43" s="71">
        <f t="shared" si="0"/>
        <v>0</v>
      </c>
      <c r="F43" s="65">
        <v>1883.65</v>
      </c>
      <c r="G43" s="66">
        <f t="shared" si="1"/>
        <v>0</v>
      </c>
      <c r="H43" s="67"/>
      <c r="I43" s="65">
        <v>0.5</v>
      </c>
      <c r="J43" s="164" t="s">
        <v>53</v>
      </c>
      <c r="K43" s="164"/>
      <c r="L43" s="68">
        <v>0.5</v>
      </c>
      <c r="M43" s="69">
        <f t="shared" si="2"/>
        <v>0</v>
      </c>
      <c r="N43">
        <f t="shared" si="3"/>
        <v>0</v>
      </c>
      <c r="O43">
        <f t="shared" si="4"/>
        <v>0</v>
      </c>
    </row>
    <row r="44" spans="1:15" ht="15">
      <c r="A44" s="95" t="s">
        <v>1581</v>
      </c>
      <c r="B44" s="62" t="s">
        <v>1582</v>
      </c>
      <c r="C44" s="96" t="s">
        <v>1583</v>
      </c>
      <c r="D44" s="97"/>
      <c r="E44" s="71">
        <f t="shared" si="0"/>
        <v>0</v>
      </c>
      <c r="F44" s="65">
        <v>1883.65</v>
      </c>
      <c r="G44" s="66">
        <f t="shared" si="1"/>
        <v>0</v>
      </c>
      <c r="H44" s="67"/>
      <c r="I44" s="65">
        <v>0.5</v>
      </c>
      <c r="J44" s="164" t="s">
        <v>53</v>
      </c>
      <c r="K44" s="164"/>
      <c r="L44" s="68">
        <v>0.5</v>
      </c>
      <c r="M44" s="69">
        <f t="shared" si="2"/>
        <v>0</v>
      </c>
      <c r="N44">
        <f t="shared" si="3"/>
        <v>0</v>
      </c>
      <c r="O44">
        <f t="shared" si="4"/>
        <v>0</v>
      </c>
    </row>
    <row r="45" spans="1:15" ht="15">
      <c r="A45" s="95" t="s">
        <v>1584</v>
      </c>
      <c r="B45" s="62" t="s">
        <v>1585</v>
      </c>
      <c r="C45" s="96" t="s">
        <v>1586</v>
      </c>
      <c r="D45" s="97"/>
      <c r="E45" s="71">
        <f t="shared" si="0"/>
        <v>0</v>
      </c>
      <c r="F45" s="65">
        <v>2393.48</v>
      </c>
      <c r="G45" s="66">
        <f t="shared" si="1"/>
        <v>0</v>
      </c>
      <c r="H45" s="67"/>
      <c r="I45" s="65">
        <v>0.5</v>
      </c>
      <c r="J45" s="164" t="s">
        <v>53</v>
      </c>
      <c r="K45" s="164"/>
      <c r="L45" s="68">
        <v>0.5</v>
      </c>
      <c r="M45" s="69">
        <f t="shared" si="2"/>
        <v>0</v>
      </c>
      <c r="N45">
        <f t="shared" si="3"/>
        <v>0</v>
      </c>
      <c r="O45">
        <f t="shared" si="4"/>
        <v>0</v>
      </c>
    </row>
    <row r="46" spans="1:15" ht="15.75">
      <c r="B46" s="90" t="s">
        <v>49</v>
      </c>
      <c r="C46" s="91" t="s">
        <v>1587</v>
      </c>
      <c r="D46" s="92" t="s">
        <v>27</v>
      </c>
      <c r="E46" s="92" t="s">
        <v>27</v>
      </c>
      <c r="F46" s="90"/>
      <c r="G46" s="93"/>
      <c r="H46" s="93"/>
      <c r="I46" s="93"/>
      <c r="J46" s="163"/>
      <c r="K46" s="163"/>
    </row>
    <row r="47" spans="1:15" ht="30">
      <c r="A47" s="95" t="s">
        <v>1588</v>
      </c>
      <c r="B47" s="62" t="s">
        <v>1589</v>
      </c>
      <c r="C47" s="96" t="s">
        <v>1590</v>
      </c>
      <c r="D47" s="97"/>
      <c r="E47" s="71">
        <f>D47*L47</f>
        <v>0</v>
      </c>
      <c r="F47" s="65">
        <v>327.91</v>
      </c>
      <c r="G47" s="66">
        <f>D47*F47</f>
        <v>0</v>
      </c>
      <c r="H47" s="67"/>
      <c r="I47" s="65">
        <v>1</v>
      </c>
      <c r="J47" s="164" t="s">
        <v>445</v>
      </c>
      <c r="K47" s="164"/>
      <c r="L47" s="74">
        <v>1</v>
      </c>
      <c r="M47" s="69">
        <f>E47/L47</f>
        <v>0</v>
      </c>
      <c r="N47">
        <f>INT(M47)</f>
        <v>0</v>
      </c>
      <c r="O47">
        <f>M47-N47</f>
        <v>0</v>
      </c>
    </row>
    <row r="48" spans="1:15" ht="15.75">
      <c r="B48" s="90" t="s">
        <v>49</v>
      </c>
      <c r="C48" s="91" t="s">
        <v>1591</v>
      </c>
      <c r="D48" s="92" t="s">
        <v>27</v>
      </c>
      <c r="E48" s="92" t="s">
        <v>27</v>
      </c>
      <c r="F48" s="90"/>
      <c r="G48" s="93"/>
      <c r="H48" s="93"/>
      <c r="I48" s="93"/>
      <c r="J48" s="163"/>
      <c r="K48" s="163"/>
    </row>
    <row r="49" spans="1:15" ht="15.75">
      <c r="A49" s="95" t="s">
        <v>1592</v>
      </c>
      <c r="B49" s="64" t="s">
        <v>1593</v>
      </c>
      <c r="C49" s="98" t="s">
        <v>1679</v>
      </c>
      <c r="D49" s="97"/>
      <c r="E49" s="71">
        <f t="shared" ref="E49:E62" si="5">D49*L49</f>
        <v>0</v>
      </c>
      <c r="F49" s="71">
        <v>835.9</v>
      </c>
      <c r="G49" s="72">
        <f t="shared" ref="G49:G62" si="6">D49*F49</f>
        <v>0</v>
      </c>
      <c r="H49" s="73"/>
      <c r="I49" s="71">
        <v>0.5</v>
      </c>
      <c r="J49" s="165" t="s">
        <v>53</v>
      </c>
      <c r="K49" s="165"/>
      <c r="L49" s="68">
        <v>0.5</v>
      </c>
      <c r="M49" s="69">
        <f t="shared" ref="M49:M62" si="7">E49/L49</f>
        <v>0</v>
      </c>
      <c r="N49">
        <f t="shared" ref="N49:N62" si="8">INT(M49)</f>
        <v>0</v>
      </c>
      <c r="O49">
        <f t="shared" ref="O49:O62" si="9">M49-N49</f>
        <v>0</v>
      </c>
    </row>
    <row r="50" spans="1:15" ht="30">
      <c r="A50" s="95" t="s">
        <v>1594</v>
      </c>
      <c r="B50" s="62" t="s">
        <v>1595</v>
      </c>
      <c r="C50" s="96" t="s">
        <v>1596</v>
      </c>
      <c r="D50" s="97"/>
      <c r="E50" s="71">
        <f t="shared" si="5"/>
        <v>0</v>
      </c>
      <c r="F50" s="65">
        <v>1146.31</v>
      </c>
      <c r="G50" s="66">
        <f t="shared" si="6"/>
        <v>0</v>
      </c>
      <c r="H50" s="67"/>
      <c r="I50" s="65">
        <v>0.5</v>
      </c>
      <c r="J50" s="164" t="s">
        <v>53</v>
      </c>
      <c r="K50" s="164"/>
      <c r="L50" s="68">
        <v>0.5</v>
      </c>
      <c r="M50" s="69">
        <f t="shared" si="7"/>
        <v>0</v>
      </c>
      <c r="N50">
        <f t="shared" si="8"/>
        <v>0</v>
      </c>
      <c r="O50">
        <f t="shared" si="9"/>
        <v>0</v>
      </c>
    </row>
    <row r="51" spans="1:15" ht="15">
      <c r="A51" s="95" t="s">
        <v>1597</v>
      </c>
      <c r="B51" s="62" t="s">
        <v>1598</v>
      </c>
      <c r="C51" s="96" t="s">
        <v>1599</v>
      </c>
      <c r="D51" s="97"/>
      <c r="E51" s="71">
        <f t="shared" si="5"/>
        <v>0</v>
      </c>
      <c r="F51" s="65">
        <v>1312.11</v>
      </c>
      <c r="G51" s="66">
        <f t="shared" si="6"/>
        <v>0</v>
      </c>
      <c r="H51" s="67"/>
      <c r="I51" s="65">
        <v>0.5</v>
      </c>
      <c r="J51" s="164" t="s">
        <v>53</v>
      </c>
      <c r="K51" s="164"/>
      <c r="L51" s="68">
        <v>0.5</v>
      </c>
      <c r="M51" s="69">
        <f t="shared" si="7"/>
        <v>0</v>
      </c>
      <c r="N51">
        <f t="shared" si="8"/>
        <v>0</v>
      </c>
      <c r="O51">
        <f t="shared" si="9"/>
        <v>0</v>
      </c>
    </row>
    <row r="52" spans="1:15" ht="15">
      <c r="A52" s="95" t="s">
        <v>1600</v>
      </c>
      <c r="B52" s="62" t="s">
        <v>1601</v>
      </c>
      <c r="C52" s="96" t="s">
        <v>1602</v>
      </c>
      <c r="D52" s="97"/>
      <c r="E52" s="71">
        <f t="shared" si="5"/>
        <v>0</v>
      </c>
      <c r="F52" s="65">
        <v>424.63</v>
      </c>
      <c r="G52" s="66">
        <f t="shared" si="6"/>
        <v>0</v>
      </c>
      <c r="H52" s="67"/>
      <c r="I52" s="65">
        <v>0.5</v>
      </c>
      <c r="J52" s="164" t="s">
        <v>53</v>
      </c>
      <c r="K52" s="164"/>
      <c r="L52" s="68">
        <v>0.5</v>
      </c>
      <c r="M52" s="69">
        <f t="shared" si="7"/>
        <v>0</v>
      </c>
      <c r="N52">
        <f t="shared" si="8"/>
        <v>0</v>
      </c>
      <c r="O52">
        <f t="shared" si="9"/>
        <v>0</v>
      </c>
    </row>
    <row r="53" spans="1:15" ht="30">
      <c r="A53" s="95" t="s">
        <v>1603</v>
      </c>
      <c r="B53" s="62" t="s">
        <v>1604</v>
      </c>
      <c r="C53" s="96" t="s">
        <v>1605</v>
      </c>
      <c r="D53" s="97"/>
      <c r="E53" s="71">
        <f t="shared" si="5"/>
        <v>0</v>
      </c>
      <c r="F53" s="65">
        <v>958.87</v>
      </c>
      <c r="G53" s="66">
        <f t="shared" si="6"/>
        <v>0</v>
      </c>
      <c r="H53" s="67"/>
      <c r="I53" s="65">
        <v>0.5</v>
      </c>
      <c r="J53" s="164" t="s">
        <v>53</v>
      </c>
      <c r="K53" s="164"/>
      <c r="L53" s="68">
        <v>0.5</v>
      </c>
      <c r="M53" s="69">
        <f t="shared" si="7"/>
        <v>0</v>
      </c>
      <c r="N53">
        <f t="shared" si="8"/>
        <v>0</v>
      </c>
      <c r="O53">
        <f t="shared" si="9"/>
        <v>0</v>
      </c>
    </row>
    <row r="54" spans="1:15" ht="15.75">
      <c r="A54" s="95" t="s">
        <v>1606</v>
      </c>
      <c r="B54" s="64" t="s">
        <v>1607</v>
      </c>
      <c r="C54" s="98" t="s">
        <v>1680</v>
      </c>
      <c r="D54" s="97"/>
      <c r="E54" s="71">
        <f t="shared" si="5"/>
        <v>0</v>
      </c>
      <c r="F54" s="71">
        <v>2222.16</v>
      </c>
      <c r="G54" s="72">
        <f t="shared" si="6"/>
        <v>0</v>
      </c>
      <c r="H54" s="73"/>
      <c r="I54" s="71">
        <v>0.5</v>
      </c>
      <c r="J54" s="165" t="s">
        <v>53</v>
      </c>
      <c r="K54" s="165"/>
      <c r="L54" s="68">
        <v>0.5</v>
      </c>
      <c r="M54" s="69">
        <f t="shared" si="7"/>
        <v>0</v>
      </c>
      <c r="N54">
        <f t="shared" si="8"/>
        <v>0</v>
      </c>
      <c r="O54">
        <f t="shared" si="9"/>
        <v>0</v>
      </c>
    </row>
    <row r="55" spans="1:15" ht="15.75">
      <c r="A55" s="95" t="s">
        <v>1608</v>
      </c>
      <c r="B55" s="64" t="s">
        <v>1609</v>
      </c>
      <c r="C55" s="98" t="s">
        <v>1681</v>
      </c>
      <c r="D55" s="97"/>
      <c r="E55" s="71">
        <f t="shared" si="5"/>
        <v>0</v>
      </c>
      <c r="F55" s="71">
        <v>1956.88</v>
      </c>
      <c r="G55" s="72">
        <f t="shared" si="6"/>
        <v>0</v>
      </c>
      <c r="H55" s="73"/>
      <c r="I55" s="71">
        <v>0.5</v>
      </c>
      <c r="J55" s="165" t="s">
        <v>53</v>
      </c>
      <c r="K55" s="165"/>
      <c r="L55" s="68">
        <v>0.5</v>
      </c>
      <c r="M55" s="69">
        <f t="shared" si="7"/>
        <v>0</v>
      </c>
      <c r="N55">
        <f t="shared" si="8"/>
        <v>0</v>
      </c>
      <c r="O55">
        <f t="shared" si="9"/>
        <v>0</v>
      </c>
    </row>
    <row r="56" spans="1:15" ht="30">
      <c r="A56" s="95" t="s">
        <v>1610</v>
      </c>
      <c r="B56" s="62" t="s">
        <v>1611</v>
      </c>
      <c r="C56" s="96" t="s">
        <v>1612</v>
      </c>
      <c r="D56" s="97"/>
      <c r="E56" s="71">
        <f t="shared" si="5"/>
        <v>0</v>
      </c>
      <c r="F56" s="65">
        <v>743.79</v>
      </c>
      <c r="G56" s="66">
        <f t="shared" si="6"/>
        <v>0</v>
      </c>
      <c r="H56" s="67"/>
      <c r="I56" s="65">
        <v>0.5</v>
      </c>
      <c r="J56" s="164" t="s">
        <v>53</v>
      </c>
      <c r="K56" s="164"/>
      <c r="L56" s="68">
        <v>0.5</v>
      </c>
      <c r="M56" s="69">
        <f t="shared" si="7"/>
        <v>0</v>
      </c>
      <c r="N56">
        <f t="shared" si="8"/>
        <v>0</v>
      </c>
      <c r="O56">
        <f t="shared" si="9"/>
        <v>0</v>
      </c>
    </row>
    <row r="57" spans="1:15" ht="30">
      <c r="A57" s="95" t="s">
        <v>1613</v>
      </c>
      <c r="B57" s="62" t="s">
        <v>1614</v>
      </c>
      <c r="C57" s="96" t="s">
        <v>1615</v>
      </c>
      <c r="D57" s="97"/>
      <c r="E57" s="71">
        <f t="shared" si="5"/>
        <v>0</v>
      </c>
      <c r="F57" s="65">
        <v>541.61</v>
      </c>
      <c r="G57" s="66">
        <f t="shared" si="6"/>
        <v>0</v>
      </c>
      <c r="H57" s="67"/>
      <c r="I57" s="65">
        <v>1</v>
      </c>
      <c r="J57" s="164" t="s">
        <v>445</v>
      </c>
      <c r="K57" s="164"/>
      <c r="L57" s="74">
        <v>1</v>
      </c>
      <c r="M57" s="69">
        <f t="shared" si="7"/>
        <v>0</v>
      </c>
      <c r="N57">
        <f t="shared" si="8"/>
        <v>0</v>
      </c>
      <c r="O57">
        <f t="shared" si="9"/>
        <v>0</v>
      </c>
    </row>
    <row r="58" spans="1:15" ht="15.75">
      <c r="A58" s="95" t="s">
        <v>1616</v>
      </c>
      <c r="B58" s="64" t="s">
        <v>1617</v>
      </c>
      <c r="C58" s="98" t="s">
        <v>1682</v>
      </c>
      <c r="D58" s="97"/>
      <c r="E58" s="71">
        <f t="shared" si="5"/>
        <v>0</v>
      </c>
      <c r="F58" s="71">
        <v>1690.68</v>
      </c>
      <c r="G58" s="72">
        <f t="shared" si="6"/>
        <v>0</v>
      </c>
      <c r="H58" s="73"/>
      <c r="I58" s="71">
        <v>0.5</v>
      </c>
      <c r="J58" s="165" t="s">
        <v>53</v>
      </c>
      <c r="K58" s="165"/>
      <c r="L58" s="68">
        <v>0.5</v>
      </c>
      <c r="M58" s="69">
        <f t="shared" si="7"/>
        <v>0</v>
      </c>
      <c r="N58">
        <f t="shared" si="8"/>
        <v>0</v>
      </c>
      <c r="O58">
        <f t="shared" si="9"/>
        <v>0</v>
      </c>
    </row>
    <row r="59" spans="1:15" ht="30">
      <c r="A59" s="95" t="s">
        <v>1618</v>
      </c>
      <c r="B59" s="62" t="s">
        <v>1619</v>
      </c>
      <c r="C59" s="96" t="s">
        <v>1620</v>
      </c>
      <c r="D59" s="97"/>
      <c r="E59" s="71">
        <f t="shared" si="5"/>
        <v>0</v>
      </c>
      <c r="F59" s="65">
        <v>2335.4499999999998</v>
      </c>
      <c r="G59" s="66">
        <f t="shared" si="6"/>
        <v>0</v>
      </c>
      <c r="H59" s="67"/>
      <c r="I59" s="65">
        <v>0.5</v>
      </c>
      <c r="J59" s="164" t="s">
        <v>53</v>
      </c>
      <c r="K59" s="164"/>
      <c r="L59" s="68">
        <v>0.5</v>
      </c>
      <c r="M59" s="69">
        <f t="shared" si="7"/>
        <v>0</v>
      </c>
      <c r="N59">
        <f t="shared" si="8"/>
        <v>0</v>
      </c>
      <c r="O59">
        <f t="shared" si="9"/>
        <v>0</v>
      </c>
    </row>
    <row r="60" spans="1:15" ht="30">
      <c r="A60" s="95" t="s">
        <v>1621</v>
      </c>
      <c r="B60" s="62" t="s">
        <v>1622</v>
      </c>
      <c r="C60" s="96" t="s">
        <v>1623</v>
      </c>
      <c r="D60" s="97"/>
      <c r="E60" s="71">
        <f t="shared" si="5"/>
        <v>0</v>
      </c>
      <c r="F60" s="65">
        <v>1165.6500000000001</v>
      </c>
      <c r="G60" s="66">
        <f t="shared" si="6"/>
        <v>0</v>
      </c>
      <c r="H60" s="67"/>
      <c r="I60" s="65">
        <v>0.5</v>
      </c>
      <c r="J60" s="164" t="s">
        <v>53</v>
      </c>
      <c r="K60" s="164"/>
      <c r="L60" s="68">
        <v>0.5</v>
      </c>
      <c r="M60" s="69">
        <f t="shared" si="7"/>
        <v>0</v>
      </c>
      <c r="N60">
        <f t="shared" si="8"/>
        <v>0</v>
      </c>
      <c r="O60">
        <f t="shared" si="9"/>
        <v>0</v>
      </c>
    </row>
    <row r="61" spans="1:15" ht="15.75">
      <c r="A61" s="95" t="s">
        <v>1624</v>
      </c>
      <c r="B61" s="64" t="s">
        <v>1625</v>
      </c>
      <c r="C61" s="98" t="s">
        <v>1683</v>
      </c>
      <c r="D61" s="97"/>
      <c r="E61" s="71">
        <f t="shared" si="5"/>
        <v>0</v>
      </c>
      <c r="F61" s="71">
        <v>1739.04</v>
      </c>
      <c r="G61" s="72">
        <f t="shared" si="6"/>
        <v>0</v>
      </c>
      <c r="H61" s="73"/>
      <c r="I61" s="71">
        <v>0.5</v>
      </c>
      <c r="J61" s="165" t="s">
        <v>53</v>
      </c>
      <c r="K61" s="165"/>
      <c r="L61" s="68">
        <v>0.5</v>
      </c>
      <c r="M61" s="69">
        <f t="shared" si="7"/>
        <v>0</v>
      </c>
      <c r="N61">
        <f t="shared" si="8"/>
        <v>0</v>
      </c>
      <c r="O61">
        <f t="shared" si="9"/>
        <v>0</v>
      </c>
    </row>
    <row r="62" spans="1:15" ht="30">
      <c r="A62" s="95" t="s">
        <v>1626</v>
      </c>
      <c r="B62" s="62" t="s">
        <v>1627</v>
      </c>
      <c r="C62" s="96" t="s">
        <v>1684</v>
      </c>
      <c r="D62" s="97"/>
      <c r="E62" s="71">
        <f t="shared" si="5"/>
        <v>0</v>
      </c>
      <c r="F62" s="65">
        <v>1243.95</v>
      </c>
      <c r="G62" s="66">
        <f t="shared" si="6"/>
        <v>0</v>
      </c>
      <c r="H62" s="67"/>
      <c r="I62" s="65">
        <v>0.5</v>
      </c>
      <c r="J62" s="164" t="s">
        <v>53</v>
      </c>
      <c r="K62" s="164"/>
      <c r="L62" s="68">
        <v>0.5</v>
      </c>
      <c r="M62" s="69">
        <f t="shared" si="7"/>
        <v>0</v>
      </c>
      <c r="N62">
        <f t="shared" si="8"/>
        <v>0</v>
      </c>
      <c r="O62">
        <f t="shared" si="9"/>
        <v>0</v>
      </c>
    </row>
    <row r="63" spans="1:15" ht="15.75">
      <c r="B63" s="90" t="s">
        <v>49</v>
      </c>
      <c r="C63" s="91" t="s">
        <v>1628</v>
      </c>
      <c r="D63" s="92" t="s">
        <v>27</v>
      </c>
      <c r="E63" s="92" t="s">
        <v>27</v>
      </c>
      <c r="F63" s="90"/>
      <c r="G63" s="93"/>
      <c r="H63" s="93"/>
      <c r="I63" s="93"/>
      <c r="J63" s="163"/>
      <c r="K63" s="163"/>
    </row>
    <row r="64" spans="1:15" ht="15">
      <c r="A64" s="95" t="s">
        <v>1629</v>
      </c>
      <c r="B64" s="62" t="s">
        <v>1630</v>
      </c>
      <c r="C64" s="96" t="s">
        <v>1631</v>
      </c>
      <c r="D64" s="97"/>
      <c r="E64" s="71">
        <f t="shared" ref="E64:E72" si="10">D64*L64</f>
        <v>0</v>
      </c>
      <c r="F64" s="65">
        <v>821.16</v>
      </c>
      <c r="G64" s="66">
        <f t="shared" ref="G64:G72" si="11">D64*F64</f>
        <v>0</v>
      </c>
      <c r="H64" s="67"/>
      <c r="I64" s="65">
        <v>0.5</v>
      </c>
      <c r="J64" s="164" t="s">
        <v>53</v>
      </c>
      <c r="K64" s="164"/>
      <c r="L64" s="68">
        <v>0.5</v>
      </c>
      <c r="M64" s="69">
        <f t="shared" ref="M64:M72" si="12">E64/L64</f>
        <v>0</v>
      </c>
      <c r="N64">
        <f t="shared" ref="N64:N72" si="13">INT(M64)</f>
        <v>0</v>
      </c>
      <c r="O64">
        <f t="shared" ref="O64:O72" si="14">M64-N64</f>
        <v>0</v>
      </c>
    </row>
    <row r="65" spans="1:16" ht="15.75">
      <c r="A65" s="95" t="s">
        <v>1632</v>
      </c>
      <c r="B65" s="64" t="s">
        <v>1633</v>
      </c>
      <c r="C65" s="98" t="s">
        <v>1685</v>
      </c>
      <c r="D65" s="97"/>
      <c r="E65" s="71">
        <f t="shared" si="10"/>
        <v>0</v>
      </c>
      <c r="F65" s="71">
        <v>1062.95</v>
      </c>
      <c r="G65" s="72">
        <f t="shared" si="11"/>
        <v>0</v>
      </c>
      <c r="H65" s="73"/>
      <c r="I65" s="71">
        <v>0.5</v>
      </c>
      <c r="J65" s="165" t="s">
        <v>53</v>
      </c>
      <c r="K65" s="165"/>
      <c r="L65" s="68">
        <v>0.5</v>
      </c>
      <c r="M65" s="69">
        <f t="shared" si="12"/>
        <v>0</v>
      </c>
      <c r="N65">
        <f t="shared" si="13"/>
        <v>0</v>
      </c>
      <c r="O65">
        <f t="shared" si="14"/>
        <v>0</v>
      </c>
    </row>
    <row r="66" spans="1:16" ht="15">
      <c r="A66" s="95" t="s">
        <v>1634</v>
      </c>
      <c r="B66" s="62" t="s">
        <v>1635</v>
      </c>
      <c r="C66" s="96" t="s">
        <v>1636</v>
      </c>
      <c r="D66" s="97"/>
      <c r="E66" s="71">
        <f t="shared" si="10"/>
        <v>0</v>
      </c>
      <c r="F66" s="65">
        <v>1774.96</v>
      </c>
      <c r="G66" s="66">
        <f t="shared" si="11"/>
        <v>0</v>
      </c>
      <c r="H66" s="67"/>
      <c r="I66" s="65">
        <v>0.5</v>
      </c>
      <c r="J66" s="164" t="s">
        <v>53</v>
      </c>
      <c r="K66" s="164"/>
      <c r="L66" s="68">
        <v>0.5</v>
      </c>
      <c r="M66" s="69">
        <f t="shared" si="12"/>
        <v>0</v>
      </c>
      <c r="N66">
        <f t="shared" si="13"/>
        <v>0</v>
      </c>
      <c r="O66">
        <f t="shared" si="14"/>
        <v>0</v>
      </c>
    </row>
    <row r="67" spans="1:16" ht="15">
      <c r="A67" s="95" t="s">
        <v>1637</v>
      </c>
      <c r="B67" s="62" t="s">
        <v>1638</v>
      </c>
      <c r="C67" s="96" t="s">
        <v>1639</v>
      </c>
      <c r="D67" s="97"/>
      <c r="E67" s="71">
        <f t="shared" si="10"/>
        <v>0</v>
      </c>
      <c r="F67" s="65">
        <v>1386.26</v>
      </c>
      <c r="G67" s="66">
        <f t="shared" si="11"/>
        <v>0</v>
      </c>
      <c r="H67" s="67"/>
      <c r="I67" s="65">
        <v>0.5</v>
      </c>
      <c r="J67" s="164" t="s">
        <v>53</v>
      </c>
      <c r="K67" s="164"/>
      <c r="L67" s="68">
        <v>0.5</v>
      </c>
      <c r="M67" s="69">
        <f t="shared" si="12"/>
        <v>0</v>
      </c>
      <c r="N67">
        <f t="shared" si="13"/>
        <v>0</v>
      </c>
      <c r="O67">
        <f t="shared" si="14"/>
        <v>0</v>
      </c>
    </row>
    <row r="68" spans="1:16" ht="15">
      <c r="A68" s="95" t="s">
        <v>1640</v>
      </c>
      <c r="B68" s="62" t="s">
        <v>1641</v>
      </c>
      <c r="C68" s="96" t="s">
        <v>1642</v>
      </c>
      <c r="D68" s="97"/>
      <c r="E68" s="71">
        <f t="shared" si="10"/>
        <v>0</v>
      </c>
      <c r="F68" s="65">
        <v>2107.48</v>
      </c>
      <c r="G68" s="66">
        <f t="shared" si="11"/>
        <v>0</v>
      </c>
      <c r="H68" s="67"/>
      <c r="I68" s="65">
        <v>0.5</v>
      </c>
      <c r="J68" s="164" t="s">
        <v>53</v>
      </c>
      <c r="K68" s="164"/>
      <c r="L68" s="68">
        <v>0.5</v>
      </c>
      <c r="M68" s="69">
        <f t="shared" si="12"/>
        <v>0</v>
      </c>
      <c r="N68">
        <f t="shared" si="13"/>
        <v>0</v>
      </c>
      <c r="O68">
        <f t="shared" si="14"/>
        <v>0</v>
      </c>
    </row>
    <row r="69" spans="1:16" ht="30.75">
      <c r="A69" s="95" t="s">
        <v>1643</v>
      </c>
      <c r="B69" s="64" t="s">
        <v>1644</v>
      </c>
      <c r="C69" s="98" t="s">
        <v>1686</v>
      </c>
      <c r="D69" s="97"/>
      <c r="E69" s="71">
        <f t="shared" si="10"/>
        <v>0</v>
      </c>
      <c r="F69" s="71">
        <v>1352.64</v>
      </c>
      <c r="G69" s="72">
        <f t="shared" si="11"/>
        <v>0</v>
      </c>
      <c r="H69" s="73"/>
      <c r="I69" s="71">
        <v>0.5</v>
      </c>
      <c r="J69" s="165" t="s">
        <v>53</v>
      </c>
      <c r="K69" s="165"/>
      <c r="L69" s="68">
        <v>0.5</v>
      </c>
      <c r="M69" s="69">
        <f t="shared" si="12"/>
        <v>0</v>
      </c>
      <c r="N69">
        <f t="shared" si="13"/>
        <v>0</v>
      </c>
      <c r="O69">
        <f t="shared" si="14"/>
        <v>0</v>
      </c>
    </row>
    <row r="70" spans="1:16" ht="15.75">
      <c r="A70" s="95" t="s">
        <v>1645</v>
      </c>
      <c r="B70" s="64" t="s">
        <v>1646</v>
      </c>
      <c r="C70" s="98" t="s">
        <v>1687</v>
      </c>
      <c r="D70" s="97"/>
      <c r="E70" s="71">
        <f t="shared" si="10"/>
        <v>0</v>
      </c>
      <c r="F70" s="71">
        <v>1159.21</v>
      </c>
      <c r="G70" s="72">
        <f t="shared" si="11"/>
        <v>0</v>
      </c>
      <c r="H70" s="73"/>
      <c r="I70" s="71">
        <v>0.5</v>
      </c>
      <c r="J70" s="165" t="s">
        <v>53</v>
      </c>
      <c r="K70" s="165"/>
      <c r="L70" s="68">
        <v>0.5</v>
      </c>
      <c r="M70" s="69">
        <f t="shared" si="12"/>
        <v>0</v>
      </c>
      <c r="N70">
        <f t="shared" si="13"/>
        <v>0</v>
      </c>
      <c r="O70">
        <f t="shared" si="14"/>
        <v>0</v>
      </c>
    </row>
    <row r="71" spans="1:16" ht="30">
      <c r="A71" s="95" t="s">
        <v>1647</v>
      </c>
      <c r="B71" s="62" t="s">
        <v>1648</v>
      </c>
      <c r="C71" s="96" t="s">
        <v>1649</v>
      </c>
      <c r="D71" s="97"/>
      <c r="E71" s="71">
        <f t="shared" si="10"/>
        <v>0</v>
      </c>
      <c r="F71" s="65">
        <v>1320.86</v>
      </c>
      <c r="G71" s="66">
        <f t="shared" si="11"/>
        <v>0</v>
      </c>
      <c r="H71" s="67"/>
      <c r="I71" s="65">
        <v>0.5</v>
      </c>
      <c r="J71" s="164" t="s">
        <v>53</v>
      </c>
      <c r="K71" s="164"/>
      <c r="L71" s="68">
        <v>0.5</v>
      </c>
      <c r="M71" s="69">
        <f t="shared" si="12"/>
        <v>0</v>
      </c>
      <c r="N71">
        <f t="shared" si="13"/>
        <v>0</v>
      </c>
      <c r="O71">
        <f t="shared" si="14"/>
        <v>0</v>
      </c>
    </row>
    <row r="72" spans="1:16" ht="15.75">
      <c r="A72" s="95" t="s">
        <v>1650</v>
      </c>
      <c r="B72" s="64" t="s">
        <v>1651</v>
      </c>
      <c r="C72" s="98" t="s">
        <v>1688</v>
      </c>
      <c r="D72" s="97"/>
      <c r="E72" s="71">
        <f t="shared" si="10"/>
        <v>0</v>
      </c>
      <c r="F72" s="71">
        <v>1014.59</v>
      </c>
      <c r="G72" s="72">
        <f t="shared" si="11"/>
        <v>0</v>
      </c>
      <c r="H72" s="73"/>
      <c r="I72" s="71">
        <v>0.5</v>
      </c>
      <c r="J72" s="165" t="s">
        <v>53</v>
      </c>
      <c r="K72" s="165"/>
      <c r="L72" s="68">
        <v>0.5</v>
      </c>
      <c r="M72" s="69">
        <f t="shared" si="12"/>
        <v>0</v>
      </c>
      <c r="N72">
        <f t="shared" si="13"/>
        <v>0</v>
      </c>
      <c r="O72">
        <f t="shared" si="14"/>
        <v>0</v>
      </c>
    </row>
    <row r="73" spans="1:16" ht="15.75">
      <c r="B73" s="90" t="s">
        <v>49</v>
      </c>
      <c r="C73" s="91" t="s">
        <v>1652</v>
      </c>
      <c r="D73" s="92" t="s">
        <v>27</v>
      </c>
      <c r="E73" s="92" t="s">
        <v>27</v>
      </c>
      <c r="F73" s="90"/>
      <c r="G73" s="93"/>
      <c r="H73" s="93"/>
      <c r="I73" s="93"/>
      <c r="J73" s="163"/>
      <c r="K73" s="163"/>
    </row>
    <row r="74" spans="1:16" ht="30">
      <c r="A74" s="95" t="s">
        <v>1653</v>
      </c>
      <c r="B74" s="62" t="s">
        <v>1654</v>
      </c>
      <c r="C74" s="96" t="s">
        <v>1689</v>
      </c>
      <c r="D74" s="97"/>
      <c r="E74" s="71">
        <f>D74*L74</f>
        <v>0</v>
      </c>
      <c r="F74" s="65">
        <v>328.83</v>
      </c>
      <c r="G74" s="66">
        <f>D74*F74</f>
        <v>0</v>
      </c>
      <c r="H74" s="67"/>
      <c r="I74" s="65">
        <v>1</v>
      </c>
      <c r="J74" s="164" t="s">
        <v>445</v>
      </c>
      <c r="K74" s="164"/>
      <c r="L74" s="74">
        <v>1</v>
      </c>
      <c r="M74" s="69">
        <f>E74/L74</f>
        <v>0</v>
      </c>
      <c r="N74">
        <f>INT(M74)</f>
        <v>0</v>
      </c>
      <c r="O74">
        <f>M74-N74</f>
        <v>0</v>
      </c>
    </row>
    <row r="75" spans="1:16" ht="15">
      <c r="A75" s="95" t="s">
        <v>1655</v>
      </c>
      <c r="B75" s="62" t="s">
        <v>1656</v>
      </c>
      <c r="C75" s="96" t="s">
        <v>1657</v>
      </c>
      <c r="D75" s="97"/>
      <c r="E75" s="71">
        <f>D75*L75</f>
        <v>0</v>
      </c>
      <c r="F75" s="65">
        <v>345.41</v>
      </c>
      <c r="G75" s="66">
        <f>D75*F75</f>
        <v>0</v>
      </c>
      <c r="H75" s="67"/>
      <c r="I75" s="65">
        <v>1</v>
      </c>
      <c r="J75" s="164" t="s">
        <v>445</v>
      </c>
      <c r="K75" s="164"/>
      <c r="L75" s="74">
        <v>1</v>
      </c>
      <c r="M75" s="69">
        <f>E75/L75</f>
        <v>0</v>
      </c>
      <c r="N75">
        <f>INT(M75)</f>
        <v>0</v>
      </c>
      <c r="O75">
        <f>M75-N75</f>
        <v>0</v>
      </c>
    </row>
    <row r="76" spans="1:16" ht="15">
      <c r="A76" s="95" t="s">
        <v>1658</v>
      </c>
      <c r="B76" s="62" t="s">
        <v>1659</v>
      </c>
      <c r="C76" s="96" t="s">
        <v>1660</v>
      </c>
      <c r="D76" s="97"/>
      <c r="E76" s="71">
        <f>D76*L76</f>
        <v>0</v>
      </c>
      <c r="F76" s="65">
        <v>301.2</v>
      </c>
      <c r="G76" s="66">
        <f>D76*F76</f>
        <v>0</v>
      </c>
      <c r="H76" s="67"/>
      <c r="I76" s="65">
        <v>1</v>
      </c>
      <c r="J76" s="164" t="s">
        <v>445</v>
      </c>
      <c r="K76" s="164"/>
      <c r="L76" s="74">
        <v>1</v>
      </c>
      <c r="M76" s="69">
        <f>E76/L76</f>
        <v>0</v>
      </c>
      <c r="N76">
        <f>INT(M76)</f>
        <v>0</v>
      </c>
      <c r="O76">
        <f>M76-N76</f>
        <v>0</v>
      </c>
    </row>
    <row r="77" spans="1:16" ht="15">
      <c r="A77" t="s">
        <v>0</v>
      </c>
      <c r="B77" s="76"/>
      <c r="C77" s="48" t="s">
        <v>31</v>
      </c>
      <c r="D77" s="99" t="s">
        <v>27</v>
      </c>
      <c r="E77" s="76">
        <f>SUM(E10:E76)</f>
        <v>0</v>
      </c>
      <c r="F77" s="77"/>
      <c r="G77" s="78">
        <f>SUM(G10:G76)</f>
        <v>0</v>
      </c>
      <c r="H77" s="79"/>
      <c r="I77" s="80"/>
      <c r="J77" s="78"/>
      <c r="K77" s="81" t="s">
        <v>1373</v>
      </c>
      <c r="P77">
        <f>SUM(P10:P76)</f>
        <v>0</v>
      </c>
    </row>
    <row r="79" spans="1:16" ht="15">
      <c r="B79" s="82"/>
      <c r="C79" s="83" t="s">
        <v>1374</v>
      </c>
      <c r="D79" s="84" t="s">
        <v>1375</v>
      </c>
      <c r="E79" s="82"/>
    </row>
    <row r="80" spans="1:16" ht="15">
      <c r="B80" s="82"/>
      <c r="C80" s="85">
        <v>20000</v>
      </c>
      <c r="D80" s="85">
        <v>1</v>
      </c>
      <c r="E80" s="82">
        <f t="shared" ref="E80:E85" si="15">IF(F81=0,F80,0)</f>
        <v>0</v>
      </c>
      <c r="F80">
        <f>IF(C80&lt;=G77,D80,0)</f>
        <v>0</v>
      </c>
    </row>
    <row r="81" spans="2:6" ht="15">
      <c r="B81" s="82"/>
      <c r="C81" s="85">
        <v>30000</v>
      </c>
      <c r="D81" s="85">
        <v>2</v>
      </c>
      <c r="E81" s="82">
        <f t="shared" si="15"/>
        <v>0</v>
      </c>
      <c r="F81">
        <f>IF(C81&lt;=G77,D81,0)</f>
        <v>0</v>
      </c>
    </row>
    <row r="82" spans="2:6" ht="15">
      <c r="B82" s="82"/>
      <c r="C82" s="85">
        <v>50000</v>
      </c>
      <c r="D82" s="85">
        <v>3</v>
      </c>
      <c r="E82" s="82">
        <f t="shared" si="15"/>
        <v>0</v>
      </c>
      <c r="F82">
        <f>IF(C82&lt;=G77,D82,0)</f>
        <v>0</v>
      </c>
    </row>
    <row r="83" spans="2:6" ht="15">
      <c r="B83" s="82"/>
      <c r="C83" s="85">
        <v>75000</v>
      </c>
      <c r="D83" s="85">
        <v>5</v>
      </c>
      <c r="E83" s="82">
        <f t="shared" si="15"/>
        <v>0</v>
      </c>
      <c r="F83">
        <f>IF(C83&lt;=G77,D83,0)</f>
        <v>0</v>
      </c>
    </row>
    <row r="84" spans="2:6" ht="15">
      <c r="B84" s="82"/>
      <c r="C84" s="85">
        <v>100000</v>
      </c>
      <c r="D84" s="85">
        <v>7</v>
      </c>
      <c r="E84" s="82">
        <f t="shared" si="15"/>
        <v>0</v>
      </c>
      <c r="F84">
        <f>IF(C84&lt;=G77,D84,0)</f>
        <v>0</v>
      </c>
    </row>
    <row r="85" spans="2:6" ht="15">
      <c r="B85" s="82"/>
      <c r="C85" s="85">
        <v>200000</v>
      </c>
      <c r="D85" s="85">
        <v>10</v>
      </c>
      <c r="E85" s="82">
        <f t="shared" si="15"/>
        <v>0</v>
      </c>
      <c r="F85">
        <f>IF(C85&lt;=G77,D85,0)</f>
        <v>0</v>
      </c>
    </row>
    <row r="87" spans="2:6" ht="15">
      <c r="B87" s="82"/>
      <c r="C87" s="86" t="s">
        <v>1376</v>
      </c>
      <c r="D87" s="87" t="s">
        <v>1375</v>
      </c>
      <c r="E87" s="82"/>
    </row>
    <row r="88" spans="2:6" ht="15">
      <c r="B88" s="82"/>
      <c r="C88" s="85">
        <v>30</v>
      </c>
      <c r="D88" s="85">
        <v>1</v>
      </c>
      <c r="E88" s="82">
        <f t="shared" ref="E88:E96" si="16">IF(F89=0,F88,0)</f>
        <v>0</v>
      </c>
      <c r="F88">
        <f>IF(C88&lt;=P77,D88,0)</f>
        <v>0</v>
      </c>
    </row>
    <row r="89" spans="2:6" ht="15">
      <c r="B89" s="82"/>
      <c r="C89" s="85">
        <v>40</v>
      </c>
      <c r="D89" s="88">
        <v>1.5</v>
      </c>
      <c r="E89" s="82">
        <f t="shared" si="16"/>
        <v>0</v>
      </c>
      <c r="F89">
        <f>IF(C89&lt;=P77,D89,0)</f>
        <v>0</v>
      </c>
    </row>
    <row r="90" spans="2:6" ht="15">
      <c r="B90" s="82"/>
      <c r="C90" s="85">
        <v>50</v>
      </c>
      <c r="D90" s="85">
        <v>2</v>
      </c>
      <c r="E90" s="82">
        <f t="shared" si="16"/>
        <v>0</v>
      </c>
      <c r="F90">
        <f>IF(C90&lt;=P77,D90,0)</f>
        <v>0</v>
      </c>
    </row>
    <row r="91" spans="2:6" ht="15">
      <c r="B91" s="82"/>
      <c r="C91" s="85">
        <v>60</v>
      </c>
      <c r="D91" s="88">
        <v>2.5</v>
      </c>
      <c r="E91" s="82">
        <f t="shared" si="16"/>
        <v>0</v>
      </c>
      <c r="F91">
        <f>IF(C91&lt;=P77,D91,0)</f>
        <v>0</v>
      </c>
    </row>
    <row r="92" spans="2:6" ht="15">
      <c r="B92" s="82"/>
      <c r="C92" s="85">
        <v>70</v>
      </c>
      <c r="D92" s="85">
        <v>3</v>
      </c>
      <c r="E92" s="82">
        <f t="shared" si="16"/>
        <v>0</v>
      </c>
      <c r="F92">
        <f>IF(C92&lt;=P77,D92,0)</f>
        <v>0</v>
      </c>
    </row>
    <row r="93" spans="2:6" ht="15">
      <c r="B93" s="82"/>
      <c r="C93" s="85">
        <v>80</v>
      </c>
      <c r="D93" s="88">
        <v>3.5</v>
      </c>
      <c r="E93" s="82">
        <f t="shared" si="16"/>
        <v>0</v>
      </c>
      <c r="F93">
        <f>IF(C93&lt;=P77,D93,0)</f>
        <v>0</v>
      </c>
    </row>
    <row r="94" spans="2:6" ht="15">
      <c r="B94" s="82"/>
      <c r="C94" s="85">
        <v>90</v>
      </c>
      <c r="D94" s="85">
        <v>4</v>
      </c>
      <c r="E94" s="82">
        <f t="shared" si="16"/>
        <v>0</v>
      </c>
      <c r="F94">
        <f>IF(C94&lt;=P77,D94,0)</f>
        <v>0</v>
      </c>
    </row>
    <row r="95" spans="2:6" ht="15">
      <c r="B95" s="82"/>
      <c r="C95" s="85">
        <v>100</v>
      </c>
      <c r="D95" s="88">
        <v>4.5</v>
      </c>
      <c r="E95" s="82">
        <f t="shared" si="16"/>
        <v>0</v>
      </c>
      <c r="F95">
        <f>IF(C95&lt;=P77,D95,0)</f>
        <v>0</v>
      </c>
    </row>
    <row r="96" spans="2:6" ht="15">
      <c r="B96" s="82"/>
      <c r="C96" s="85">
        <v>110</v>
      </c>
      <c r="D96" s="85">
        <v>5</v>
      </c>
      <c r="E96" s="82">
        <f t="shared" si="16"/>
        <v>0</v>
      </c>
      <c r="F96">
        <f>IF(C96&lt;=P77,D96,0)</f>
        <v>0</v>
      </c>
    </row>
    <row r="97" spans="4:7" ht="12.75">
      <c r="D97" s="89" t="s">
        <v>1377</v>
      </c>
      <c r="E97">
        <f>SUM(E88:E96,E80:E85)</f>
        <v>0</v>
      </c>
      <c r="G97">
        <f>G77*E97/100</f>
        <v>0</v>
      </c>
    </row>
  </sheetData>
  <sheetProtection password="CF7E" sheet="1" objects="1" autoFilter="0"/>
  <autoFilter ref="D7:D77"/>
  <mergeCells count="69">
    <mergeCell ref="J74:K74"/>
    <mergeCell ref="J75:K75"/>
    <mergeCell ref="J76:K76"/>
    <mergeCell ref="J68:K68"/>
    <mergeCell ref="J69:K69"/>
    <mergeCell ref="J70:K70"/>
    <mergeCell ref="J71:K71"/>
    <mergeCell ref="J72:K72"/>
    <mergeCell ref="J73:K73"/>
    <mergeCell ref="J62:K62"/>
    <mergeCell ref="J63:K63"/>
    <mergeCell ref="J64:K64"/>
    <mergeCell ref="J65:K65"/>
    <mergeCell ref="J66:K66"/>
    <mergeCell ref="J67:K67"/>
    <mergeCell ref="J56:K56"/>
    <mergeCell ref="J57:K57"/>
    <mergeCell ref="J58:K58"/>
    <mergeCell ref="J59:K59"/>
    <mergeCell ref="J60:K60"/>
    <mergeCell ref="J61:K61"/>
    <mergeCell ref="J50:K50"/>
    <mergeCell ref="J51:K51"/>
    <mergeCell ref="J52:K52"/>
    <mergeCell ref="J53:K53"/>
    <mergeCell ref="J54:K54"/>
    <mergeCell ref="J55:K55"/>
    <mergeCell ref="J44:K44"/>
    <mergeCell ref="J45:K45"/>
    <mergeCell ref="J46:K46"/>
    <mergeCell ref="J47:K47"/>
    <mergeCell ref="J48:K48"/>
    <mergeCell ref="J49:K49"/>
    <mergeCell ref="J38:K38"/>
    <mergeCell ref="J39:K39"/>
    <mergeCell ref="J40:K40"/>
    <mergeCell ref="J41:K41"/>
    <mergeCell ref="J42:K42"/>
    <mergeCell ref="J43:K43"/>
    <mergeCell ref="J32:K32"/>
    <mergeCell ref="J33:K33"/>
    <mergeCell ref="J34:K34"/>
    <mergeCell ref="J35:K35"/>
    <mergeCell ref="J36:K36"/>
    <mergeCell ref="J37:K37"/>
    <mergeCell ref="J26:K26"/>
    <mergeCell ref="J27:K27"/>
    <mergeCell ref="J28:K28"/>
    <mergeCell ref="J29:K29"/>
    <mergeCell ref="J30:K30"/>
    <mergeCell ref="J31:K31"/>
    <mergeCell ref="J20:K20"/>
    <mergeCell ref="J21:K21"/>
    <mergeCell ref="J22:K22"/>
    <mergeCell ref="J23:K23"/>
    <mergeCell ref="J24:K24"/>
    <mergeCell ref="J25:K25"/>
    <mergeCell ref="J14:K14"/>
    <mergeCell ref="J15:K15"/>
    <mergeCell ref="J16:K16"/>
    <mergeCell ref="J17:K17"/>
    <mergeCell ref="J18:K18"/>
    <mergeCell ref="J19:K19"/>
    <mergeCell ref="J8:K8"/>
    <mergeCell ref="J9:K9"/>
    <mergeCell ref="J10:K10"/>
    <mergeCell ref="J11:K11"/>
    <mergeCell ref="J12:K12"/>
    <mergeCell ref="J13:K13"/>
  </mergeCells>
  <conditionalFormatting sqref="E1:E1048576">
    <cfRule type="cellIs" dxfId="11" priority="1" stopIfTrue="1" operator="equal">
      <formula>0</formula>
    </cfRule>
  </conditionalFormatting>
  <conditionalFormatting sqref="G1:G1048576">
    <cfRule type="cellIs" dxfId="10" priority="2" stopIfTrue="1" operator="equal">
      <formula>0</formula>
    </cfRule>
  </conditionalFormatting>
  <dataValidations count="1">
    <dataValidation type="whole" allowBlank="1" showInputMessage="1" showErrorMessage="1" errorTitle="ОШИБКА вводимого количества!" error="Вы  не  можете заказать часть упаковки чая или блока посуды! Вводимое количество должно быть целым числом!" sqref="D1:D1048576">
      <formula1>0</formula1>
      <formula2>1000001</formula2>
    </dataValidation>
  </dataValidations>
  <hyperlinks>
    <hyperlink ref="C11" r:id="rId1" display="http://www.rusteaco.ru/shop/product/30300520/"/>
    <hyperlink ref="C12" r:id="rId2" display="http://www.rusteaco.ru/shop/product/30300521/"/>
    <hyperlink ref="C13" r:id="rId3" display="http://www.rusteaco.ru/shop/product/30355441/"/>
    <hyperlink ref="C14" r:id="rId4" display="http://www.rusteaco.ru/shop/product/30355440/"/>
    <hyperlink ref="C16" r:id="rId5" display="http://www.rusteaco.ru/shop/product/30355453/"/>
    <hyperlink ref="C17" r:id="rId6" display="http://www.rusteaco.ru/shop/product/30355493/"/>
    <hyperlink ref="C18" r:id="rId7" display="http://www.rusteaco.ru/shop/product/30355492/"/>
    <hyperlink ref="C19" r:id="rId8" display="http://www.rusteaco.ru/shop/product/30355489/"/>
    <hyperlink ref="C20" r:id="rId9" display="http://www.rusteaco.ru/shop/product/30300519/"/>
    <hyperlink ref="C21" r:id="rId10" display="http://www.rusteaco.ru/shop/product/30355450/"/>
    <hyperlink ref="C22" r:id="rId11" display="http://www.rusteaco.ru/shop/product/30355491/"/>
    <hyperlink ref="C23" r:id="rId12" display="http://www.rusteaco.ru/shop/product/30355454/"/>
    <hyperlink ref="C24" r:id="rId13" display="http://www.rusteaco.ru/shop/product/30355460/"/>
    <hyperlink ref="C25" r:id="rId14" display="http://www.rusteaco.ru/shop/product/30355479/"/>
    <hyperlink ref="C26" r:id="rId15" display="http://www.rusteaco.ru/shop/product/30355490/"/>
    <hyperlink ref="C27" r:id="rId16" display="http://www.rusteaco.ru/shop/product/30355497/"/>
    <hyperlink ref="C28" r:id="rId17" display="http://www.rusteaco.ru/shop/product/30350429/"/>
    <hyperlink ref="C29" r:id="rId18" display="http://www.rusteaco.ru/shop/product/03030434/"/>
    <hyperlink ref="C30" r:id="rId19" display="http://www.rusteaco.ru/shop/product/30355495/"/>
    <hyperlink ref="C31" r:id="rId20" display="http://www.rusteaco.ru/shop/product/03030436/"/>
    <hyperlink ref="C32" r:id="rId21" display="http://www.rusteaco.ru/shop/product/30355494/"/>
    <hyperlink ref="C33" r:id="rId22" display="http://www.rusteaco.ru/shop/product/03030422/"/>
    <hyperlink ref="C34" r:id="rId23" display="http://www.rusteaco.ru/shop/product/30300333/"/>
    <hyperlink ref="C35" r:id="rId24" display="http://www.rusteaco.ru/shop/product/30300539/"/>
    <hyperlink ref="C36" r:id="rId25" display="http://www.rusteaco.ru/shop/product/30355496/"/>
    <hyperlink ref="C37" r:id="rId26" display="http://www.rusteaco.ru/shop/product/03030206/"/>
    <hyperlink ref="C38" r:id="rId27" display="http://www.rusteaco.ru/shop/product/30355452/"/>
    <hyperlink ref="C39" r:id="rId28" display="http://www.rusteaco.ru/shop/product/30355458/"/>
    <hyperlink ref="C40" r:id="rId29" display="http://www.rusteaco.ru/shop/product/30355498/"/>
    <hyperlink ref="C41" r:id="rId30" display="http://www.rusteaco.ru/shop/product/30350555/"/>
    <hyperlink ref="C42" r:id="rId31" display="http://www.rusteaco.ru/shop/product/30355451/"/>
    <hyperlink ref="C43" r:id="rId32" display="http://www.rusteaco.ru/shop/product/30355462/"/>
    <hyperlink ref="C44" r:id="rId33" display="http://www.rusteaco.ru/shop/product/30355449/"/>
    <hyperlink ref="C45" r:id="rId34" display="http://www.rusteaco.ru/shop/product/30355456/"/>
    <hyperlink ref="C47" r:id="rId35" display="http://www.rusteaco.ru/shop/product/30305041/"/>
    <hyperlink ref="C49" r:id="rId36" display="http://www.rusteaco.ru/shop/product/30355486/"/>
    <hyperlink ref="C50" r:id="rId37" display="http://www.rusteaco.ru/shop/product/0303018001/"/>
    <hyperlink ref="C51" r:id="rId38" display="http://www.rusteaco.ru/shop/product/30355457/"/>
    <hyperlink ref="C52" r:id="rId39" display="http://www.rusteaco.ru/shop/product/30355471/"/>
    <hyperlink ref="C53" r:id="rId40" display="http://www.rusteaco.ru/shop/product/0303042101/"/>
    <hyperlink ref="C54" r:id="rId41" display="http://www.rusteaco.ru/shop/product/30355487/"/>
    <hyperlink ref="C55" r:id="rId42" display="http://www.rusteaco.ru/shop/product/30300517/"/>
    <hyperlink ref="C56" r:id="rId43" display="http://www.rusteaco.ru/shop/product/30300488/"/>
    <hyperlink ref="C57" r:id="rId44" display="http://www.rusteaco.ru/shop/product/03030429/"/>
    <hyperlink ref="C58" r:id="rId45" display="http://www.rusteaco.ru/shop/product/30300331/"/>
    <hyperlink ref="C59" r:id="rId46" display="http://www.rusteaco.ru/shop/product/30350430/"/>
    <hyperlink ref="C60" r:id="rId47" display="http://www.rusteaco.ru/shop/product/0353507401/"/>
    <hyperlink ref="C61" r:id="rId48" display="http://www.rusteaco.ru/shop/product/30355501/"/>
    <hyperlink ref="C62" r:id="rId49" display="http://www.rusteaco.ru/shop/product/30355459/"/>
    <hyperlink ref="C64" r:id="rId50" display="http://www.rusteaco.ru/shop/product/8511151233/"/>
    <hyperlink ref="C65" r:id="rId51" display="http://www.rusteaco.ru/shop/product/6011151332/"/>
    <hyperlink ref="C66" r:id="rId52" display="http://www.rusteaco.ru/shop/product/0601124501/"/>
    <hyperlink ref="C67" r:id="rId53" display="http://www.rusteaco.ru/shop/product/8511151231/"/>
    <hyperlink ref="C68" r:id="rId54" display="http://www.rusteaco.ru/shop/product/0601124601/"/>
    <hyperlink ref="C69" r:id="rId55" display="http://www.rusteaco.ru/shop/product/6011151353/"/>
    <hyperlink ref="C70" r:id="rId56" display="http://www.rusteaco.ru/shop/product/8511151297/"/>
    <hyperlink ref="C71" r:id="rId57" display="http://www.rusteaco.ru/shop/product/0303037701/"/>
    <hyperlink ref="C72" r:id="rId58" display="http://www.rusteaco.ru/shop/product/8511151298/"/>
    <hyperlink ref="C74" r:id="rId59" display="http://www.rusteaco.ru/shop/product/23666344/"/>
    <hyperlink ref="C75" r:id="rId60" display="http://www.rusteaco.ru/shop/product/3230423/"/>
    <hyperlink ref="C76" r:id="rId61" display="http://www.rusteaco.ru/shop/product/03030400/"/>
  </hyperlinks>
  <pageMargins left="0.31496062992125967" right="3.9370078740157494E-2" top="0.11811023622047236" bottom="0.11811023622047236" header="0.5" footer="0.5"/>
  <pageSetup paperSize="9" fitToHeight="0" orientation="portrait" r:id="rId62"/>
  <headerFooter>
    <oddHeader>&amp;CСтраница &amp;P</oddHeader>
  </headerFooter>
  <drawing r:id="rId63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P173"/>
  <sheetViews>
    <sheetView topLeftCell="B1" workbookViewId="0">
      <pane ySplit="9" topLeftCell="A10" activePane="bottomLeft" state="frozenSplit"/>
      <selection activeCell="B1" sqref="B1"/>
      <selection pane="bottomLeft"/>
    </sheetView>
  </sheetViews>
  <sheetFormatPr defaultColWidth="10.6640625" defaultRowHeight="11.25"/>
  <cols>
    <col min="1" max="1" width="7.5" hidden="1" customWidth="1"/>
    <col min="2" max="2" width="20.83203125" customWidth="1"/>
    <col min="3" max="3" width="83.5" customWidth="1"/>
    <col min="4" max="4" width="9.83203125" customWidth="1"/>
    <col min="5" max="5" width="13" customWidth="1"/>
    <col min="6" max="6" width="17" customWidth="1"/>
    <col min="7" max="7" width="11.5" customWidth="1"/>
    <col min="8" max="8" width="17.33203125" customWidth="1"/>
    <col min="9" max="9" width="8.6640625" customWidth="1"/>
    <col min="10" max="10" width="7.1640625" customWidth="1"/>
    <col min="11" max="11" width="13" customWidth="1"/>
    <col min="12" max="13" width="8.5" hidden="1" customWidth="1"/>
    <col min="14" max="14" width="0" hidden="1" customWidth="1"/>
    <col min="15" max="15" width="10.83203125" hidden="1" customWidth="1"/>
    <col min="16" max="16" width="7.5" customWidth="1"/>
  </cols>
  <sheetData>
    <row r="1" spans="1:16" ht="15.75">
      <c r="C1" s="39" t="s">
        <v>6257</v>
      </c>
      <c r="G1" s="40"/>
      <c r="P1" s="40"/>
    </row>
    <row r="2" spans="1:16">
      <c r="D2" s="41" t="s">
        <v>27</v>
      </c>
    </row>
    <row r="3" spans="1:16" ht="33.75">
      <c r="C3" s="42" t="s">
        <v>6258</v>
      </c>
      <c r="D3" s="43" t="s">
        <v>27</v>
      </c>
    </row>
    <row r="4" spans="1:16">
      <c r="D4" s="41" t="s">
        <v>1500</v>
      </c>
    </row>
    <row r="5" spans="1:16" ht="12">
      <c r="C5" s="44" t="s">
        <v>28</v>
      </c>
      <c r="D5" s="45" t="s">
        <v>29</v>
      </c>
    </row>
    <row r="6" spans="1:16" ht="15">
      <c r="D6" s="46" t="s">
        <v>27</v>
      </c>
      <c r="E6" s="47" t="s">
        <v>30</v>
      </c>
    </row>
    <row r="7" spans="1:16" ht="15">
      <c r="C7" s="48" t="s">
        <v>31</v>
      </c>
      <c r="D7" s="46" t="s">
        <v>27</v>
      </c>
      <c r="E7" s="48" t="s">
        <v>32</v>
      </c>
    </row>
    <row r="8" spans="1:16" ht="25.5">
      <c r="A8" t="s">
        <v>33</v>
      </c>
      <c r="B8" s="49" t="s">
        <v>34</v>
      </c>
      <c r="C8" s="50" t="s">
        <v>35</v>
      </c>
      <c r="D8" s="51" t="s">
        <v>36</v>
      </c>
      <c r="E8" s="51" t="s">
        <v>37</v>
      </c>
      <c r="F8" s="52" t="s">
        <v>1690</v>
      </c>
      <c r="G8" s="53" t="s">
        <v>39</v>
      </c>
      <c r="H8" s="54" t="s">
        <v>40</v>
      </c>
      <c r="I8" s="51" t="s">
        <v>41</v>
      </c>
      <c r="J8" s="54" t="s">
        <v>42</v>
      </c>
      <c r="K8" s="54" t="s">
        <v>1691</v>
      </c>
    </row>
    <row r="9" spans="1:16" ht="15.75">
      <c r="B9" s="55"/>
      <c r="C9" s="56"/>
      <c r="D9" s="57" t="s">
        <v>43</v>
      </c>
      <c r="E9" s="57" t="s">
        <v>1692</v>
      </c>
      <c r="F9" s="58" t="s">
        <v>45</v>
      </c>
      <c r="G9" s="59" t="s">
        <v>45</v>
      </c>
      <c r="H9" s="60" t="s">
        <v>46</v>
      </c>
      <c r="I9" s="61" t="s">
        <v>47</v>
      </c>
      <c r="J9" s="60" t="s">
        <v>48</v>
      </c>
      <c r="K9" s="60" t="s">
        <v>1693</v>
      </c>
    </row>
    <row r="10" spans="1:16" ht="15.75">
      <c r="B10" s="90" t="s">
        <v>49</v>
      </c>
      <c r="C10" s="91" t="s">
        <v>1694</v>
      </c>
      <c r="D10" s="92" t="s">
        <v>27</v>
      </c>
      <c r="E10" s="92" t="s">
        <v>27</v>
      </c>
      <c r="F10" s="90"/>
      <c r="G10" s="93"/>
      <c r="H10" s="93"/>
      <c r="I10" s="93"/>
      <c r="J10" s="94"/>
      <c r="K10" s="94"/>
    </row>
    <row r="11" spans="1:16" ht="15.75">
      <c r="A11" s="95" t="s">
        <v>1695</v>
      </c>
      <c r="B11" s="100" t="s">
        <v>1696</v>
      </c>
      <c r="C11" s="98" t="s">
        <v>2093</v>
      </c>
      <c r="D11" s="110"/>
      <c r="E11" s="101">
        <f t="shared" ref="E11:E28" si="0">D11*L11</f>
        <v>0</v>
      </c>
      <c r="F11" s="101">
        <v>58.03</v>
      </c>
      <c r="G11" s="102">
        <f t="shared" ref="G11:G28" si="1">E11*F11</f>
        <v>0</v>
      </c>
      <c r="H11" s="103"/>
      <c r="I11" s="101" t="s">
        <v>1697</v>
      </c>
      <c r="J11" s="100" t="s">
        <v>445</v>
      </c>
      <c r="K11" s="104" t="s">
        <v>1698</v>
      </c>
      <c r="L11" s="74">
        <v>10</v>
      </c>
      <c r="M11">
        <f t="shared" ref="M11:M28" si="2">E11/L11</f>
        <v>0</v>
      </c>
      <c r="N11">
        <f t="shared" ref="N11:N28" si="3">INT(M11)</f>
        <v>0</v>
      </c>
      <c r="O11">
        <f t="shared" ref="O11:O28" si="4">M11-N11</f>
        <v>0</v>
      </c>
    </row>
    <row r="12" spans="1:16" ht="30">
      <c r="A12" s="95" t="s">
        <v>1699</v>
      </c>
      <c r="B12" s="105" t="s">
        <v>1700</v>
      </c>
      <c r="C12" s="96" t="s">
        <v>1701</v>
      </c>
      <c r="D12" s="110"/>
      <c r="E12" s="101">
        <f t="shared" si="0"/>
        <v>0</v>
      </c>
      <c r="F12" s="106">
        <v>60.79</v>
      </c>
      <c r="G12" s="107">
        <f t="shared" si="1"/>
        <v>0</v>
      </c>
      <c r="H12" s="108"/>
      <c r="I12" s="106" t="s">
        <v>1697</v>
      </c>
      <c r="J12" s="105" t="s">
        <v>445</v>
      </c>
      <c r="K12" s="109" t="s">
        <v>1698</v>
      </c>
      <c r="L12" s="74">
        <v>10</v>
      </c>
      <c r="M12">
        <f t="shared" si="2"/>
        <v>0</v>
      </c>
      <c r="N12">
        <f t="shared" si="3"/>
        <v>0</v>
      </c>
      <c r="O12">
        <f t="shared" si="4"/>
        <v>0</v>
      </c>
    </row>
    <row r="13" spans="1:16" ht="15">
      <c r="A13" s="95" t="s">
        <v>1702</v>
      </c>
      <c r="B13" s="105" t="s">
        <v>1703</v>
      </c>
      <c r="C13" s="96" t="s">
        <v>1704</v>
      </c>
      <c r="D13" s="110"/>
      <c r="E13" s="101">
        <f t="shared" si="0"/>
        <v>0</v>
      </c>
      <c r="F13" s="106">
        <v>63.56</v>
      </c>
      <c r="G13" s="107">
        <f t="shared" si="1"/>
        <v>0</v>
      </c>
      <c r="H13" s="108"/>
      <c r="I13" s="106" t="s">
        <v>1697</v>
      </c>
      <c r="J13" s="105" t="s">
        <v>445</v>
      </c>
      <c r="K13" s="109" t="s">
        <v>1698</v>
      </c>
      <c r="L13" s="74">
        <v>10</v>
      </c>
      <c r="M13">
        <f t="shared" si="2"/>
        <v>0</v>
      </c>
      <c r="N13">
        <f t="shared" si="3"/>
        <v>0</v>
      </c>
      <c r="O13">
        <f t="shared" si="4"/>
        <v>0</v>
      </c>
    </row>
    <row r="14" spans="1:16" ht="30">
      <c r="A14" s="95" t="s">
        <v>1705</v>
      </c>
      <c r="B14" s="105" t="s">
        <v>1706</v>
      </c>
      <c r="C14" s="63" t="s">
        <v>1707</v>
      </c>
      <c r="D14" s="110"/>
      <c r="E14" s="101">
        <f t="shared" si="0"/>
        <v>0</v>
      </c>
      <c r="F14" s="106">
        <v>63.56</v>
      </c>
      <c r="G14" s="107">
        <f t="shared" si="1"/>
        <v>0</v>
      </c>
      <c r="H14" s="108"/>
      <c r="I14" s="106" t="s">
        <v>1697</v>
      </c>
      <c r="J14" s="105" t="s">
        <v>445</v>
      </c>
      <c r="K14" s="109" t="s">
        <v>1698</v>
      </c>
      <c r="L14" s="74">
        <v>10</v>
      </c>
      <c r="M14">
        <f t="shared" si="2"/>
        <v>0</v>
      </c>
      <c r="N14">
        <f t="shared" si="3"/>
        <v>0</v>
      </c>
      <c r="O14">
        <f t="shared" si="4"/>
        <v>0</v>
      </c>
    </row>
    <row r="15" spans="1:16" ht="30">
      <c r="A15" s="95" t="s">
        <v>1708</v>
      </c>
      <c r="B15" s="105" t="s">
        <v>1709</v>
      </c>
      <c r="C15" s="63" t="s">
        <v>1710</v>
      </c>
      <c r="D15" s="110"/>
      <c r="E15" s="101">
        <f t="shared" si="0"/>
        <v>0</v>
      </c>
      <c r="F15" s="106">
        <v>68.16</v>
      </c>
      <c r="G15" s="107">
        <f t="shared" si="1"/>
        <v>0</v>
      </c>
      <c r="H15" s="108"/>
      <c r="I15" s="106" t="s">
        <v>1711</v>
      </c>
      <c r="J15" s="105" t="s">
        <v>445</v>
      </c>
      <c r="K15" s="109" t="s">
        <v>1698</v>
      </c>
      <c r="L15" s="74">
        <v>6</v>
      </c>
      <c r="M15">
        <f t="shared" si="2"/>
        <v>0</v>
      </c>
      <c r="N15">
        <f t="shared" si="3"/>
        <v>0</v>
      </c>
      <c r="O15">
        <f t="shared" si="4"/>
        <v>0</v>
      </c>
    </row>
    <row r="16" spans="1:16" ht="15.75">
      <c r="A16" s="95" t="s">
        <v>1712</v>
      </c>
      <c r="B16" s="100" t="s">
        <v>1713</v>
      </c>
      <c r="C16" s="98" t="s">
        <v>2094</v>
      </c>
      <c r="D16" s="110"/>
      <c r="E16" s="101">
        <f t="shared" si="0"/>
        <v>0</v>
      </c>
      <c r="F16" s="101">
        <v>58.03</v>
      </c>
      <c r="G16" s="102">
        <f t="shared" si="1"/>
        <v>0</v>
      </c>
      <c r="H16" s="103"/>
      <c r="I16" s="101" t="s">
        <v>1697</v>
      </c>
      <c r="J16" s="100" t="s">
        <v>445</v>
      </c>
      <c r="K16" s="104" t="s">
        <v>1698</v>
      </c>
      <c r="L16" s="74">
        <v>10</v>
      </c>
      <c r="M16">
        <f t="shared" si="2"/>
        <v>0</v>
      </c>
      <c r="N16">
        <f t="shared" si="3"/>
        <v>0</v>
      </c>
      <c r="O16">
        <f t="shared" si="4"/>
        <v>0</v>
      </c>
    </row>
    <row r="17" spans="1:15" ht="31.5">
      <c r="A17" s="95" t="s">
        <v>1714</v>
      </c>
      <c r="B17" s="100" t="s">
        <v>1715</v>
      </c>
      <c r="C17" s="70" t="s">
        <v>2095</v>
      </c>
      <c r="D17" s="110"/>
      <c r="E17" s="101">
        <f t="shared" si="0"/>
        <v>0</v>
      </c>
      <c r="F17" s="101">
        <v>58.03</v>
      </c>
      <c r="G17" s="102">
        <f t="shared" si="1"/>
        <v>0</v>
      </c>
      <c r="H17" s="103"/>
      <c r="I17" s="101" t="s">
        <v>1697</v>
      </c>
      <c r="J17" s="100" t="s">
        <v>445</v>
      </c>
      <c r="K17" s="104" t="s">
        <v>1698</v>
      </c>
      <c r="L17" s="74">
        <v>10</v>
      </c>
      <c r="M17">
        <f t="shared" si="2"/>
        <v>0</v>
      </c>
      <c r="N17">
        <f t="shared" si="3"/>
        <v>0</v>
      </c>
      <c r="O17">
        <f t="shared" si="4"/>
        <v>0</v>
      </c>
    </row>
    <row r="18" spans="1:15" ht="31.5">
      <c r="A18" s="95" t="s">
        <v>1716</v>
      </c>
      <c r="B18" s="100" t="s">
        <v>1717</v>
      </c>
      <c r="C18" s="98" t="s">
        <v>2096</v>
      </c>
      <c r="D18" s="110"/>
      <c r="E18" s="101">
        <f t="shared" si="0"/>
        <v>0</v>
      </c>
      <c r="F18" s="101">
        <v>60.79</v>
      </c>
      <c r="G18" s="102">
        <f t="shared" si="1"/>
        <v>0</v>
      </c>
      <c r="H18" s="103"/>
      <c r="I18" s="101" t="s">
        <v>1697</v>
      </c>
      <c r="J18" s="100" t="s">
        <v>445</v>
      </c>
      <c r="K18" s="104" t="s">
        <v>1698</v>
      </c>
      <c r="L18" s="74">
        <v>10</v>
      </c>
      <c r="M18">
        <f t="shared" si="2"/>
        <v>0</v>
      </c>
      <c r="N18">
        <f t="shared" si="3"/>
        <v>0</v>
      </c>
      <c r="O18">
        <f t="shared" si="4"/>
        <v>0</v>
      </c>
    </row>
    <row r="19" spans="1:15" ht="15">
      <c r="A19" s="95" t="s">
        <v>1718</v>
      </c>
      <c r="B19" s="105" t="s">
        <v>1719</v>
      </c>
      <c r="C19" s="96" t="s">
        <v>1720</v>
      </c>
      <c r="D19" s="110"/>
      <c r="E19" s="101">
        <f t="shared" si="0"/>
        <v>0</v>
      </c>
      <c r="F19" s="106">
        <v>60.79</v>
      </c>
      <c r="G19" s="107">
        <f t="shared" si="1"/>
        <v>0</v>
      </c>
      <c r="H19" s="108"/>
      <c r="I19" s="106" t="s">
        <v>1697</v>
      </c>
      <c r="J19" s="105" t="s">
        <v>445</v>
      </c>
      <c r="K19" s="109" t="s">
        <v>1698</v>
      </c>
      <c r="L19" s="74">
        <v>10</v>
      </c>
      <c r="M19">
        <f t="shared" si="2"/>
        <v>0</v>
      </c>
      <c r="N19">
        <f t="shared" si="3"/>
        <v>0</v>
      </c>
      <c r="O19">
        <f t="shared" si="4"/>
        <v>0</v>
      </c>
    </row>
    <row r="20" spans="1:15" ht="15.75">
      <c r="A20" s="95" t="s">
        <v>1721</v>
      </c>
      <c r="B20" s="100" t="s">
        <v>1722</v>
      </c>
      <c r="C20" s="98" t="s">
        <v>2097</v>
      </c>
      <c r="D20" s="110"/>
      <c r="E20" s="101">
        <f t="shared" si="0"/>
        <v>0</v>
      </c>
      <c r="F20" s="101">
        <v>58.03</v>
      </c>
      <c r="G20" s="102">
        <f t="shared" si="1"/>
        <v>0</v>
      </c>
      <c r="H20" s="103"/>
      <c r="I20" s="101" t="s">
        <v>1697</v>
      </c>
      <c r="J20" s="100" t="s">
        <v>445</v>
      </c>
      <c r="K20" s="104" t="s">
        <v>1698</v>
      </c>
      <c r="L20" s="74">
        <v>10</v>
      </c>
      <c r="M20">
        <f t="shared" si="2"/>
        <v>0</v>
      </c>
      <c r="N20">
        <f t="shared" si="3"/>
        <v>0</v>
      </c>
      <c r="O20">
        <f t="shared" si="4"/>
        <v>0</v>
      </c>
    </row>
    <row r="21" spans="1:15" ht="15.75">
      <c r="A21" s="95" t="s">
        <v>1723</v>
      </c>
      <c r="B21" s="100" t="s">
        <v>1724</v>
      </c>
      <c r="C21" s="98" t="s">
        <v>2098</v>
      </c>
      <c r="D21" s="110"/>
      <c r="E21" s="101">
        <f t="shared" si="0"/>
        <v>0</v>
      </c>
      <c r="F21" s="101">
        <v>54.34</v>
      </c>
      <c r="G21" s="102">
        <f t="shared" si="1"/>
        <v>0</v>
      </c>
      <c r="H21" s="103"/>
      <c r="I21" s="101" t="s">
        <v>1697</v>
      </c>
      <c r="J21" s="100" t="s">
        <v>445</v>
      </c>
      <c r="K21" s="104" t="s">
        <v>1698</v>
      </c>
      <c r="L21" s="74">
        <v>10</v>
      </c>
      <c r="M21">
        <f t="shared" si="2"/>
        <v>0</v>
      </c>
      <c r="N21">
        <f t="shared" si="3"/>
        <v>0</v>
      </c>
      <c r="O21">
        <f t="shared" si="4"/>
        <v>0</v>
      </c>
    </row>
    <row r="22" spans="1:15" ht="15.75">
      <c r="A22" s="95" t="s">
        <v>1725</v>
      </c>
      <c r="B22" s="100" t="s">
        <v>1726</v>
      </c>
      <c r="C22" s="98" t="s">
        <v>2099</v>
      </c>
      <c r="D22" s="110"/>
      <c r="E22" s="101">
        <f t="shared" si="0"/>
        <v>0</v>
      </c>
      <c r="F22" s="101">
        <v>48.82</v>
      </c>
      <c r="G22" s="102">
        <f t="shared" si="1"/>
        <v>0</v>
      </c>
      <c r="H22" s="103"/>
      <c r="I22" s="101" t="s">
        <v>1697</v>
      </c>
      <c r="J22" s="100" t="s">
        <v>445</v>
      </c>
      <c r="K22" s="104" t="s">
        <v>1698</v>
      </c>
      <c r="L22" s="74">
        <v>10</v>
      </c>
      <c r="M22">
        <f t="shared" si="2"/>
        <v>0</v>
      </c>
      <c r="N22">
        <f t="shared" si="3"/>
        <v>0</v>
      </c>
      <c r="O22">
        <f t="shared" si="4"/>
        <v>0</v>
      </c>
    </row>
    <row r="23" spans="1:15" ht="45">
      <c r="A23" s="95" t="s">
        <v>1727</v>
      </c>
      <c r="B23" s="105" t="s">
        <v>1728</v>
      </c>
      <c r="C23" s="96" t="s">
        <v>2100</v>
      </c>
      <c r="D23" s="110"/>
      <c r="E23" s="101">
        <f t="shared" si="0"/>
        <v>0</v>
      </c>
      <c r="F23" s="106">
        <v>1245.33</v>
      </c>
      <c r="G23" s="107">
        <f t="shared" si="1"/>
        <v>0</v>
      </c>
      <c r="H23" s="108"/>
      <c r="I23" s="106">
        <v>1</v>
      </c>
      <c r="J23" s="105" t="s">
        <v>445</v>
      </c>
      <c r="K23" s="109" t="s">
        <v>1698</v>
      </c>
      <c r="L23" s="74">
        <v>1</v>
      </c>
      <c r="M23">
        <f t="shared" si="2"/>
        <v>0</v>
      </c>
      <c r="N23">
        <f t="shared" si="3"/>
        <v>0</v>
      </c>
      <c r="O23">
        <f t="shared" si="4"/>
        <v>0</v>
      </c>
    </row>
    <row r="24" spans="1:15" ht="31.5">
      <c r="A24" s="95" t="s">
        <v>1729</v>
      </c>
      <c r="B24" s="100" t="s">
        <v>1730</v>
      </c>
      <c r="C24" s="98" t="s">
        <v>2101</v>
      </c>
      <c r="D24" s="110"/>
      <c r="E24" s="101">
        <f t="shared" si="0"/>
        <v>0</v>
      </c>
      <c r="F24" s="101">
        <v>966.23</v>
      </c>
      <c r="G24" s="102">
        <f t="shared" si="1"/>
        <v>0</v>
      </c>
      <c r="H24" s="103"/>
      <c r="I24" s="101">
        <v>1</v>
      </c>
      <c r="J24" s="100" t="s">
        <v>445</v>
      </c>
      <c r="K24" s="104" t="s">
        <v>1698</v>
      </c>
      <c r="L24" s="74">
        <v>1</v>
      </c>
      <c r="M24">
        <f t="shared" si="2"/>
        <v>0</v>
      </c>
      <c r="N24">
        <f t="shared" si="3"/>
        <v>0</v>
      </c>
      <c r="O24">
        <f t="shared" si="4"/>
        <v>0</v>
      </c>
    </row>
    <row r="25" spans="1:15" ht="45">
      <c r="A25" s="95" t="s">
        <v>1731</v>
      </c>
      <c r="B25" s="105" t="s">
        <v>1732</v>
      </c>
      <c r="C25" s="96" t="s">
        <v>2102</v>
      </c>
      <c r="D25" s="110"/>
      <c r="E25" s="101">
        <f t="shared" si="0"/>
        <v>0</v>
      </c>
      <c r="F25" s="106">
        <v>1280.33</v>
      </c>
      <c r="G25" s="107">
        <f t="shared" si="1"/>
        <v>0</v>
      </c>
      <c r="H25" s="108"/>
      <c r="I25" s="106">
        <v>1</v>
      </c>
      <c r="J25" s="105" t="s">
        <v>445</v>
      </c>
      <c r="K25" s="109" t="s">
        <v>1698</v>
      </c>
      <c r="L25" s="74">
        <v>1</v>
      </c>
      <c r="M25">
        <f t="shared" si="2"/>
        <v>0</v>
      </c>
      <c r="N25">
        <f t="shared" si="3"/>
        <v>0</v>
      </c>
      <c r="O25">
        <f t="shared" si="4"/>
        <v>0</v>
      </c>
    </row>
    <row r="26" spans="1:15" ht="15">
      <c r="A26" s="95" t="s">
        <v>1733</v>
      </c>
      <c r="B26" s="105" t="s">
        <v>1734</v>
      </c>
      <c r="C26" s="96" t="s">
        <v>1735</v>
      </c>
      <c r="D26" s="110"/>
      <c r="E26" s="101">
        <f t="shared" si="0"/>
        <v>0</v>
      </c>
      <c r="F26" s="106">
        <v>1224.1400000000001</v>
      </c>
      <c r="G26" s="107">
        <f t="shared" si="1"/>
        <v>0</v>
      </c>
      <c r="H26" s="108"/>
      <c r="I26" s="106">
        <v>1</v>
      </c>
      <c r="J26" s="105" t="s">
        <v>445</v>
      </c>
      <c r="K26" s="109" t="s">
        <v>1698</v>
      </c>
      <c r="L26" s="74">
        <v>1</v>
      </c>
      <c r="M26">
        <f t="shared" si="2"/>
        <v>0</v>
      </c>
      <c r="N26">
        <f t="shared" si="3"/>
        <v>0</v>
      </c>
      <c r="O26">
        <f t="shared" si="4"/>
        <v>0</v>
      </c>
    </row>
    <row r="27" spans="1:15" ht="15.75">
      <c r="A27" s="95" t="s">
        <v>1736</v>
      </c>
      <c r="B27" s="100" t="s">
        <v>1737</v>
      </c>
      <c r="C27" s="98" t="s">
        <v>2103</v>
      </c>
      <c r="D27" s="110"/>
      <c r="E27" s="101">
        <f t="shared" si="0"/>
        <v>0</v>
      </c>
      <c r="F27" s="101">
        <v>1153.22</v>
      </c>
      <c r="G27" s="102">
        <f t="shared" si="1"/>
        <v>0</v>
      </c>
      <c r="H27" s="103"/>
      <c r="I27" s="101">
        <v>1</v>
      </c>
      <c r="J27" s="100" t="s">
        <v>445</v>
      </c>
      <c r="K27" s="104" t="s">
        <v>1698</v>
      </c>
      <c r="L27" s="74">
        <v>1</v>
      </c>
      <c r="M27">
        <f t="shared" si="2"/>
        <v>0</v>
      </c>
      <c r="N27">
        <f t="shared" si="3"/>
        <v>0</v>
      </c>
      <c r="O27">
        <f t="shared" si="4"/>
        <v>0</v>
      </c>
    </row>
    <row r="28" spans="1:15" ht="30">
      <c r="A28" s="95" t="s">
        <v>1738</v>
      </c>
      <c r="B28" s="105" t="s">
        <v>1739</v>
      </c>
      <c r="C28" s="96" t="s">
        <v>1740</v>
      </c>
      <c r="D28" s="110"/>
      <c r="E28" s="101">
        <f t="shared" si="0"/>
        <v>0</v>
      </c>
      <c r="F28" s="106">
        <v>369.36</v>
      </c>
      <c r="G28" s="107">
        <f t="shared" si="1"/>
        <v>0</v>
      </c>
      <c r="H28" s="108"/>
      <c r="I28" s="106" t="s">
        <v>1741</v>
      </c>
      <c r="J28" s="105" t="s">
        <v>445</v>
      </c>
      <c r="K28" s="109" t="s">
        <v>1698</v>
      </c>
      <c r="L28" s="74">
        <v>1</v>
      </c>
      <c r="M28">
        <f t="shared" si="2"/>
        <v>0</v>
      </c>
      <c r="N28">
        <f t="shared" si="3"/>
        <v>0</v>
      </c>
      <c r="O28">
        <f t="shared" si="4"/>
        <v>0</v>
      </c>
    </row>
    <row r="29" spans="1:15" ht="15.75">
      <c r="B29" s="90" t="s">
        <v>49</v>
      </c>
      <c r="C29" s="91" t="s">
        <v>1742</v>
      </c>
      <c r="D29" s="92" t="s">
        <v>27</v>
      </c>
      <c r="E29" s="92" t="s">
        <v>27</v>
      </c>
      <c r="F29" s="90"/>
      <c r="G29" s="93"/>
      <c r="H29" s="93"/>
      <c r="I29" s="93"/>
      <c r="J29" s="94"/>
      <c r="K29" s="94"/>
    </row>
    <row r="30" spans="1:15" ht="15.75">
      <c r="A30" s="95" t="s">
        <v>1743</v>
      </c>
      <c r="B30" s="100" t="s">
        <v>1744</v>
      </c>
      <c r="C30" s="98" t="s">
        <v>2104</v>
      </c>
      <c r="D30" s="110"/>
      <c r="E30" s="101">
        <f t="shared" ref="E30:E35" si="5">D30*L30</f>
        <v>0</v>
      </c>
      <c r="F30" s="101">
        <v>75.53</v>
      </c>
      <c r="G30" s="102">
        <f t="shared" ref="G30:G35" si="6">E30*F30</f>
        <v>0</v>
      </c>
      <c r="H30" s="103"/>
      <c r="I30" s="101" t="s">
        <v>1745</v>
      </c>
      <c r="J30" s="100" t="s">
        <v>445</v>
      </c>
      <c r="K30" s="104" t="s">
        <v>1698</v>
      </c>
      <c r="L30" s="74">
        <v>8</v>
      </c>
      <c r="M30">
        <f t="shared" ref="M30:M35" si="7">E30/L30</f>
        <v>0</v>
      </c>
      <c r="N30">
        <f t="shared" ref="N30:N35" si="8">INT(M30)</f>
        <v>0</v>
      </c>
      <c r="O30">
        <f t="shared" ref="O30:O35" si="9">M30-N30</f>
        <v>0</v>
      </c>
    </row>
    <row r="31" spans="1:15" ht="15.75">
      <c r="A31" s="95" t="s">
        <v>1746</v>
      </c>
      <c r="B31" s="100" t="s">
        <v>1747</v>
      </c>
      <c r="C31" s="98" t="s">
        <v>2105</v>
      </c>
      <c r="D31" s="110"/>
      <c r="E31" s="101">
        <f t="shared" si="5"/>
        <v>0</v>
      </c>
      <c r="F31" s="101">
        <v>75.53</v>
      </c>
      <c r="G31" s="102">
        <f t="shared" si="6"/>
        <v>0</v>
      </c>
      <c r="H31" s="103"/>
      <c r="I31" s="101" t="s">
        <v>1745</v>
      </c>
      <c r="J31" s="100" t="s">
        <v>445</v>
      </c>
      <c r="K31" s="104" t="s">
        <v>1698</v>
      </c>
      <c r="L31" s="74">
        <v>8</v>
      </c>
      <c r="M31">
        <f t="shared" si="7"/>
        <v>0</v>
      </c>
      <c r="N31">
        <f t="shared" si="8"/>
        <v>0</v>
      </c>
      <c r="O31">
        <f t="shared" si="9"/>
        <v>0</v>
      </c>
    </row>
    <row r="32" spans="1:15" ht="46.5">
      <c r="A32" s="95" t="s">
        <v>1748</v>
      </c>
      <c r="B32" s="100" t="s">
        <v>1749</v>
      </c>
      <c r="C32" s="98" t="s">
        <v>2106</v>
      </c>
      <c r="D32" s="110"/>
      <c r="E32" s="101">
        <f t="shared" si="5"/>
        <v>0</v>
      </c>
      <c r="F32" s="101">
        <v>75.53</v>
      </c>
      <c r="G32" s="102">
        <f t="shared" si="6"/>
        <v>0</v>
      </c>
      <c r="H32" s="103"/>
      <c r="I32" s="101" t="s">
        <v>1745</v>
      </c>
      <c r="J32" s="100" t="s">
        <v>445</v>
      </c>
      <c r="K32" s="104" t="s">
        <v>1698</v>
      </c>
      <c r="L32" s="74">
        <v>8</v>
      </c>
      <c r="M32">
        <f t="shared" si="7"/>
        <v>0</v>
      </c>
      <c r="N32">
        <f t="shared" si="8"/>
        <v>0</v>
      </c>
      <c r="O32">
        <f t="shared" si="9"/>
        <v>0</v>
      </c>
    </row>
    <row r="33" spans="1:15" ht="31.5">
      <c r="A33" s="95" t="s">
        <v>1750</v>
      </c>
      <c r="B33" s="100" t="s">
        <v>1751</v>
      </c>
      <c r="C33" s="98" t="s">
        <v>2107</v>
      </c>
      <c r="D33" s="110"/>
      <c r="E33" s="101">
        <f t="shared" si="5"/>
        <v>0</v>
      </c>
      <c r="F33" s="101">
        <v>75.53</v>
      </c>
      <c r="G33" s="102">
        <f t="shared" si="6"/>
        <v>0</v>
      </c>
      <c r="H33" s="103"/>
      <c r="I33" s="101" t="s">
        <v>1745</v>
      </c>
      <c r="J33" s="100" t="s">
        <v>445</v>
      </c>
      <c r="K33" s="104" t="s">
        <v>1698</v>
      </c>
      <c r="L33" s="74">
        <v>8</v>
      </c>
      <c r="M33">
        <f t="shared" si="7"/>
        <v>0</v>
      </c>
      <c r="N33">
        <f t="shared" si="8"/>
        <v>0</v>
      </c>
      <c r="O33">
        <f t="shared" si="9"/>
        <v>0</v>
      </c>
    </row>
    <row r="34" spans="1:15" ht="31.5">
      <c r="A34" s="95" t="s">
        <v>1752</v>
      </c>
      <c r="B34" s="100" t="s">
        <v>1753</v>
      </c>
      <c r="C34" s="98" t="s">
        <v>2108</v>
      </c>
      <c r="D34" s="110"/>
      <c r="E34" s="101">
        <f t="shared" si="5"/>
        <v>0</v>
      </c>
      <c r="F34" s="101">
        <v>75.53</v>
      </c>
      <c r="G34" s="102">
        <f t="shared" si="6"/>
        <v>0</v>
      </c>
      <c r="H34" s="103"/>
      <c r="I34" s="101" t="s">
        <v>1745</v>
      </c>
      <c r="J34" s="100" t="s">
        <v>445</v>
      </c>
      <c r="K34" s="104" t="s">
        <v>1698</v>
      </c>
      <c r="L34" s="74">
        <v>8</v>
      </c>
      <c r="M34">
        <f t="shared" si="7"/>
        <v>0</v>
      </c>
      <c r="N34">
        <f t="shared" si="8"/>
        <v>0</v>
      </c>
      <c r="O34">
        <f t="shared" si="9"/>
        <v>0</v>
      </c>
    </row>
    <row r="35" spans="1:15" ht="15.75">
      <c r="A35" s="95" t="s">
        <v>1754</v>
      </c>
      <c r="B35" s="100" t="s">
        <v>1755</v>
      </c>
      <c r="C35" s="98" t="s">
        <v>2109</v>
      </c>
      <c r="D35" s="110"/>
      <c r="E35" s="101">
        <f t="shared" si="5"/>
        <v>0</v>
      </c>
      <c r="F35" s="101">
        <v>75.53</v>
      </c>
      <c r="G35" s="102">
        <f t="shared" si="6"/>
        <v>0</v>
      </c>
      <c r="H35" s="103"/>
      <c r="I35" s="101" t="s">
        <v>1745</v>
      </c>
      <c r="J35" s="100" t="s">
        <v>445</v>
      </c>
      <c r="K35" s="104" t="s">
        <v>1698</v>
      </c>
      <c r="L35" s="74">
        <v>8</v>
      </c>
      <c r="M35">
        <f t="shared" si="7"/>
        <v>0</v>
      </c>
      <c r="N35">
        <f t="shared" si="8"/>
        <v>0</v>
      </c>
      <c r="O35">
        <f t="shared" si="9"/>
        <v>0</v>
      </c>
    </row>
    <row r="36" spans="1:15" ht="15.75">
      <c r="B36" s="90" t="s">
        <v>49</v>
      </c>
      <c r="C36" s="91" t="s">
        <v>1756</v>
      </c>
      <c r="D36" s="92" t="s">
        <v>27</v>
      </c>
      <c r="E36" s="92" t="s">
        <v>27</v>
      </c>
      <c r="F36" s="90"/>
      <c r="G36" s="93"/>
      <c r="H36" s="93"/>
      <c r="I36" s="93"/>
      <c r="J36" s="94"/>
      <c r="K36" s="94"/>
    </row>
    <row r="37" spans="1:15" ht="45">
      <c r="A37" s="95" t="s">
        <v>1757</v>
      </c>
      <c r="B37" s="105" t="s">
        <v>1758</v>
      </c>
      <c r="C37" s="96" t="s">
        <v>2110</v>
      </c>
      <c r="D37" s="110"/>
      <c r="E37" s="101">
        <f t="shared" ref="E37:E42" si="10">D37*L37</f>
        <v>0</v>
      </c>
      <c r="F37" s="106">
        <v>199.88</v>
      </c>
      <c r="G37" s="107">
        <f t="shared" ref="G37:G42" si="11">E37*F37</f>
        <v>0</v>
      </c>
      <c r="H37" s="108"/>
      <c r="I37" s="106" t="s">
        <v>1759</v>
      </c>
      <c r="J37" s="105" t="s">
        <v>445</v>
      </c>
      <c r="K37" s="109" t="s">
        <v>1698</v>
      </c>
      <c r="L37" s="74">
        <v>4</v>
      </c>
      <c r="M37">
        <f t="shared" ref="M37:M42" si="12">E37/L37</f>
        <v>0</v>
      </c>
      <c r="N37">
        <f t="shared" ref="N37:N42" si="13">INT(M37)</f>
        <v>0</v>
      </c>
      <c r="O37">
        <f t="shared" ref="O37:O42" si="14">M37-N37</f>
        <v>0</v>
      </c>
    </row>
    <row r="38" spans="1:15" ht="15">
      <c r="A38" s="95" t="s">
        <v>1760</v>
      </c>
      <c r="B38" s="105" t="s">
        <v>1761</v>
      </c>
      <c r="C38" s="96" t="s">
        <v>1762</v>
      </c>
      <c r="D38" s="110"/>
      <c r="E38" s="101">
        <f t="shared" si="10"/>
        <v>0</v>
      </c>
      <c r="F38" s="106">
        <v>320.54000000000002</v>
      </c>
      <c r="G38" s="107">
        <f t="shared" si="11"/>
        <v>0</v>
      </c>
      <c r="H38" s="108"/>
      <c r="I38" s="106" t="s">
        <v>1759</v>
      </c>
      <c r="J38" s="105" t="s">
        <v>445</v>
      </c>
      <c r="K38" s="109" t="s">
        <v>1698</v>
      </c>
      <c r="L38" s="74">
        <v>4</v>
      </c>
      <c r="M38">
        <f t="shared" si="12"/>
        <v>0</v>
      </c>
      <c r="N38">
        <f t="shared" si="13"/>
        <v>0</v>
      </c>
      <c r="O38">
        <f t="shared" si="14"/>
        <v>0</v>
      </c>
    </row>
    <row r="39" spans="1:15" ht="15">
      <c r="A39" s="95" t="s">
        <v>1763</v>
      </c>
      <c r="B39" s="105" t="s">
        <v>1764</v>
      </c>
      <c r="C39" s="96" t="s">
        <v>1765</v>
      </c>
      <c r="D39" s="110"/>
      <c r="E39" s="101">
        <f t="shared" si="10"/>
        <v>0</v>
      </c>
      <c r="F39" s="106">
        <v>256.07</v>
      </c>
      <c r="G39" s="107">
        <f t="shared" si="11"/>
        <v>0</v>
      </c>
      <c r="H39" s="108"/>
      <c r="I39" s="106" t="s">
        <v>1759</v>
      </c>
      <c r="J39" s="105" t="s">
        <v>445</v>
      </c>
      <c r="K39" s="109" t="s">
        <v>1698</v>
      </c>
      <c r="L39" s="74">
        <v>4</v>
      </c>
      <c r="M39">
        <f t="shared" si="12"/>
        <v>0</v>
      </c>
      <c r="N39">
        <f t="shared" si="13"/>
        <v>0</v>
      </c>
      <c r="O39">
        <f t="shared" si="14"/>
        <v>0</v>
      </c>
    </row>
    <row r="40" spans="1:15" ht="45">
      <c r="A40" s="95" t="s">
        <v>1766</v>
      </c>
      <c r="B40" s="105" t="s">
        <v>1767</v>
      </c>
      <c r="C40" s="96" t="s">
        <v>2111</v>
      </c>
      <c r="D40" s="110"/>
      <c r="E40" s="101">
        <f t="shared" si="10"/>
        <v>0</v>
      </c>
      <c r="F40" s="106">
        <v>231.2</v>
      </c>
      <c r="G40" s="107">
        <f t="shared" si="11"/>
        <v>0</v>
      </c>
      <c r="H40" s="108"/>
      <c r="I40" s="106" t="s">
        <v>1759</v>
      </c>
      <c r="J40" s="105" t="s">
        <v>445</v>
      </c>
      <c r="K40" s="109" t="s">
        <v>1698</v>
      </c>
      <c r="L40" s="74">
        <v>4</v>
      </c>
      <c r="M40">
        <f t="shared" si="12"/>
        <v>0</v>
      </c>
      <c r="N40">
        <f t="shared" si="13"/>
        <v>0</v>
      </c>
      <c r="O40">
        <f t="shared" si="14"/>
        <v>0</v>
      </c>
    </row>
    <row r="41" spans="1:15" ht="15">
      <c r="A41" s="95" t="s">
        <v>1768</v>
      </c>
      <c r="B41" s="105" t="s">
        <v>1769</v>
      </c>
      <c r="C41" s="96" t="s">
        <v>1770</v>
      </c>
      <c r="D41" s="110"/>
      <c r="E41" s="101">
        <f t="shared" si="10"/>
        <v>0</v>
      </c>
      <c r="F41" s="106">
        <v>344.49</v>
      </c>
      <c r="G41" s="107">
        <f t="shared" si="11"/>
        <v>0</v>
      </c>
      <c r="H41" s="108"/>
      <c r="I41" s="106" t="s">
        <v>1759</v>
      </c>
      <c r="J41" s="105" t="s">
        <v>445</v>
      </c>
      <c r="K41" s="109" t="s">
        <v>1698</v>
      </c>
      <c r="L41" s="74">
        <v>4</v>
      </c>
      <c r="M41">
        <f t="shared" si="12"/>
        <v>0</v>
      </c>
      <c r="N41">
        <f t="shared" si="13"/>
        <v>0</v>
      </c>
      <c r="O41">
        <f t="shared" si="14"/>
        <v>0</v>
      </c>
    </row>
    <row r="42" spans="1:15" ht="15">
      <c r="A42" s="95" t="s">
        <v>1771</v>
      </c>
      <c r="B42" s="105" t="s">
        <v>1772</v>
      </c>
      <c r="C42" s="96" t="s">
        <v>1773</v>
      </c>
      <c r="D42" s="110"/>
      <c r="E42" s="101">
        <f t="shared" si="10"/>
        <v>0</v>
      </c>
      <c r="F42" s="106">
        <v>209.09</v>
      </c>
      <c r="G42" s="107">
        <f t="shared" si="11"/>
        <v>0</v>
      </c>
      <c r="H42" s="108"/>
      <c r="I42" s="106" t="s">
        <v>1759</v>
      </c>
      <c r="J42" s="105" t="s">
        <v>445</v>
      </c>
      <c r="K42" s="109" t="s">
        <v>1698</v>
      </c>
      <c r="L42" s="74">
        <v>4</v>
      </c>
      <c r="M42">
        <f t="shared" si="12"/>
        <v>0</v>
      </c>
      <c r="N42">
        <f t="shared" si="13"/>
        <v>0</v>
      </c>
      <c r="O42">
        <f t="shared" si="14"/>
        <v>0</v>
      </c>
    </row>
    <row r="43" spans="1:15" ht="31.5">
      <c r="B43" s="90" t="s">
        <v>49</v>
      </c>
      <c r="C43" s="91" t="s">
        <v>1774</v>
      </c>
      <c r="D43" s="92" t="s">
        <v>27</v>
      </c>
      <c r="E43" s="92" t="s">
        <v>27</v>
      </c>
      <c r="F43" s="90"/>
      <c r="G43" s="93"/>
      <c r="H43" s="93"/>
      <c r="I43" s="93"/>
      <c r="J43" s="94"/>
      <c r="K43" s="94"/>
    </row>
    <row r="44" spans="1:15" ht="15">
      <c r="A44" s="95" t="s">
        <v>1775</v>
      </c>
      <c r="B44" s="105" t="s">
        <v>1776</v>
      </c>
      <c r="C44" s="96" t="s">
        <v>1777</v>
      </c>
      <c r="D44" s="110"/>
      <c r="E44" s="101">
        <f t="shared" ref="E44:E58" si="15">D44*L44</f>
        <v>0</v>
      </c>
      <c r="F44" s="106">
        <v>470.68</v>
      </c>
      <c r="G44" s="107">
        <f t="shared" ref="G44:G58" si="16">E44*F44</f>
        <v>0</v>
      </c>
      <c r="H44" s="108"/>
      <c r="I44" s="106" t="s">
        <v>1759</v>
      </c>
      <c r="J44" s="105" t="s">
        <v>445</v>
      </c>
      <c r="K44" s="109" t="s">
        <v>1698</v>
      </c>
      <c r="L44" s="74">
        <v>4</v>
      </c>
      <c r="M44">
        <f t="shared" ref="M44:M58" si="17">E44/L44</f>
        <v>0</v>
      </c>
      <c r="N44">
        <f t="shared" ref="N44:N58" si="18">INT(M44)</f>
        <v>0</v>
      </c>
      <c r="O44">
        <f t="shared" ref="O44:O58" si="19">M44-N44</f>
        <v>0</v>
      </c>
    </row>
    <row r="45" spans="1:15" ht="45">
      <c r="A45" s="95" t="s">
        <v>1778</v>
      </c>
      <c r="B45" s="105" t="s">
        <v>1779</v>
      </c>
      <c r="C45" s="96" t="s">
        <v>2112</v>
      </c>
      <c r="D45" s="110"/>
      <c r="E45" s="101">
        <f t="shared" si="15"/>
        <v>0</v>
      </c>
      <c r="F45" s="106">
        <v>291.99</v>
      </c>
      <c r="G45" s="107">
        <f t="shared" si="16"/>
        <v>0</v>
      </c>
      <c r="H45" s="108"/>
      <c r="I45" s="106" t="s">
        <v>1759</v>
      </c>
      <c r="J45" s="105" t="s">
        <v>445</v>
      </c>
      <c r="K45" s="109" t="s">
        <v>1698</v>
      </c>
      <c r="L45" s="74">
        <v>4</v>
      </c>
      <c r="M45">
        <f t="shared" si="17"/>
        <v>0</v>
      </c>
      <c r="N45">
        <f t="shared" si="18"/>
        <v>0</v>
      </c>
      <c r="O45">
        <f t="shared" si="19"/>
        <v>0</v>
      </c>
    </row>
    <row r="46" spans="1:15" ht="15">
      <c r="A46" s="95" t="s">
        <v>1780</v>
      </c>
      <c r="B46" s="105" t="s">
        <v>1781</v>
      </c>
      <c r="C46" s="96" t="s">
        <v>1782</v>
      </c>
      <c r="D46" s="110"/>
      <c r="E46" s="101">
        <f t="shared" si="15"/>
        <v>0</v>
      </c>
      <c r="F46" s="106">
        <v>303.95999999999998</v>
      </c>
      <c r="G46" s="107">
        <f t="shared" si="16"/>
        <v>0</v>
      </c>
      <c r="H46" s="108"/>
      <c r="I46" s="106" t="s">
        <v>1759</v>
      </c>
      <c r="J46" s="105" t="s">
        <v>445</v>
      </c>
      <c r="K46" s="109" t="s">
        <v>1698</v>
      </c>
      <c r="L46" s="74">
        <v>4</v>
      </c>
      <c r="M46">
        <f t="shared" si="17"/>
        <v>0</v>
      </c>
      <c r="N46">
        <f t="shared" si="18"/>
        <v>0</v>
      </c>
      <c r="O46">
        <f t="shared" si="19"/>
        <v>0</v>
      </c>
    </row>
    <row r="47" spans="1:15" ht="45">
      <c r="A47" s="95" t="s">
        <v>1783</v>
      </c>
      <c r="B47" s="105" t="s">
        <v>1784</v>
      </c>
      <c r="C47" s="96" t="s">
        <v>2113</v>
      </c>
      <c r="D47" s="110"/>
      <c r="E47" s="101">
        <f t="shared" si="15"/>
        <v>0</v>
      </c>
      <c r="F47" s="106">
        <v>291.99</v>
      </c>
      <c r="G47" s="107">
        <f t="shared" si="16"/>
        <v>0</v>
      </c>
      <c r="H47" s="108"/>
      <c r="I47" s="106" t="s">
        <v>1759</v>
      </c>
      <c r="J47" s="105" t="s">
        <v>445</v>
      </c>
      <c r="K47" s="109" t="s">
        <v>1698</v>
      </c>
      <c r="L47" s="74">
        <v>4</v>
      </c>
      <c r="M47">
        <f t="shared" si="17"/>
        <v>0</v>
      </c>
      <c r="N47">
        <f t="shared" si="18"/>
        <v>0</v>
      </c>
      <c r="O47">
        <f t="shared" si="19"/>
        <v>0</v>
      </c>
    </row>
    <row r="48" spans="1:15" ht="15">
      <c r="A48" s="95" t="s">
        <v>1785</v>
      </c>
      <c r="B48" s="105" t="s">
        <v>1786</v>
      </c>
      <c r="C48" s="96" t="s">
        <v>1787</v>
      </c>
      <c r="D48" s="110"/>
      <c r="E48" s="101">
        <f t="shared" si="15"/>
        <v>0</v>
      </c>
      <c r="F48" s="106">
        <v>516.74</v>
      </c>
      <c r="G48" s="107">
        <f t="shared" si="16"/>
        <v>0</v>
      </c>
      <c r="H48" s="108"/>
      <c r="I48" s="106" t="s">
        <v>1759</v>
      </c>
      <c r="J48" s="105" t="s">
        <v>445</v>
      </c>
      <c r="K48" s="109" t="s">
        <v>1698</v>
      </c>
      <c r="L48" s="74">
        <v>4</v>
      </c>
      <c r="M48">
        <f t="shared" si="17"/>
        <v>0</v>
      </c>
      <c r="N48">
        <f t="shared" si="18"/>
        <v>0</v>
      </c>
      <c r="O48">
        <f t="shared" si="19"/>
        <v>0</v>
      </c>
    </row>
    <row r="49" spans="1:15" ht="15">
      <c r="A49" s="95" t="s">
        <v>1788</v>
      </c>
      <c r="B49" s="105" t="s">
        <v>1789</v>
      </c>
      <c r="C49" s="96" t="s">
        <v>1790</v>
      </c>
      <c r="D49" s="110"/>
      <c r="E49" s="101">
        <f t="shared" si="15"/>
        <v>0</v>
      </c>
      <c r="F49" s="106">
        <v>247.78</v>
      </c>
      <c r="G49" s="107">
        <f t="shared" si="16"/>
        <v>0</v>
      </c>
      <c r="H49" s="108"/>
      <c r="I49" s="106" t="s">
        <v>1759</v>
      </c>
      <c r="J49" s="105" t="s">
        <v>445</v>
      </c>
      <c r="K49" s="109" t="s">
        <v>1698</v>
      </c>
      <c r="L49" s="74">
        <v>4</v>
      </c>
      <c r="M49">
        <f t="shared" si="17"/>
        <v>0</v>
      </c>
      <c r="N49">
        <f t="shared" si="18"/>
        <v>0</v>
      </c>
      <c r="O49">
        <f t="shared" si="19"/>
        <v>0</v>
      </c>
    </row>
    <row r="50" spans="1:15" ht="15">
      <c r="A50" s="95" t="s">
        <v>1791</v>
      </c>
      <c r="B50" s="105" t="s">
        <v>1792</v>
      </c>
      <c r="C50" s="96" t="s">
        <v>1793</v>
      </c>
      <c r="D50" s="110"/>
      <c r="E50" s="101">
        <f t="shared" si="15"/>
        <v>0</v>
      </c>
      <c r="F50" s="106">
        <v>336.2</v>
      </c>
      <c r="G50" s="107">
        <f t="shared" si="16"/>
        <v>0</v>
      </c>
      <c r="H50" s="108"/>
      <c r="I50" s="106" t="s">
        <v>1759</v>
      </c>
      <c r="J50" s="105" t="s">
        <v>445</v>
      </c>
      <c r="K50" s="109" t="s">
        <v>1698</v>
      </c>
      <c r="L50" s="74">
        <v>4</v>
      </c>
      <c r="M50">
        <f t="shared" si="17"/>
        <v>0</v>
      </c>
      <c r="N50">
        <f t="shared" si="18"/>
        <v>0</v>
      </c>
      <c r="O50">
        <f t="shared" si="19"/>
        <v>0</v>
      </c>
    </row>
    <row r="51" spans="1:15" ht="15">
      <c r="A51" s="95" t="s">
        <v>1794</v>
      </c>
      <c r="B51" s="105" t="s">
        <v>1795</v>
      </c>
      <c r="C51" s="96" t="s">
        <v>1796</v>
      </c>
      <c r="D51" s="110"/>
      <c r="E51" s="101">
        <f t="shared" si="15"/>
        <v>0</v>
      </c>
      <c r="F51" s="106">
        <v>241.33</v>
      </c>
      <c r="G51" s="107">
        <f t="shared" si="16"/>
        <v>0</v>
      </c>
      <c r="H51" s="108"/>
      <c r="I51" s="106" t="s">
        <v>1759</v>
      </c>
      <c r="J51" s="105" t="s">
        <v>445</v>
      </c>
      <c r="K51" s="109" t="s">
        <v>1698</v>
      </c>
      <c r="L51" s="74">
        <v>4</v>
      </c>
      <c r="M51">
        <f t="shared" si="17"/>
        <v>0</v>
      </c>
      <c r="N51">
        <f t="shared" si="18"/>
        <v>0</v>
      </c>
      <c r="O51">
        <f t="shared" si="19"/>
        <v>0</v>
      </c>
    </row>
    <row r="52" spans="1:15" ht="15">
      <c r="A52" s="95" t="s">
        <v>1797</v>
      </c>
      <c r="B52" s="105" t="s">
        <v>1798</v>
      </c>
      <c r="C52" s="96" t="s">
        <v>1799</v>
      </c>
      <c r="D52" s="110"/>
      <c r="E52" s="101">
        <f t="shared" si="15"/>
        <v>0</v>
      </c>
      <c r="F52" s="106">
        <v>189.75</v>
      </c>
      <c r="G52" s="107">
        <f t="shared" si="16"/>
        <v>0</v>
      </c>
      <c r="H52" s="108"/>
      <c r="I52" s="106" t="s">
        <v>1759</v>
      </c>
      <c r="J52" s="105" t="s">
        <v>445</v>
      </c>
      <c r="K52" s="109" t="s">
        <v>1698</v>
      </c>
      <c r="L52" s="74">
        <v>4</v>
      </c>
      <c r="M52">
        <f t="shared" si="17"/>
        <v>0</v>
      </c>
      <c r="N52">
        <f t="shared" si="18"/>
        <v>0</v>
      </c>
      <c r="O52">
        <f t="shared" si="19"/>
        <v>0</v>
      </c>
    </row>
    <row r="53" spans="1:15" ht="15">
      <c r="A53" s="95" t="s">
        <v>1800</v>
      </c>
      <c r="B53" s="105" t="s">
        <v>1801</v>
      </c>
      <c r="C53" s="96" t="s">
        <v>1802</v>
      </c>
      <c r="D53" s="110"/>
      <c r="E53" s="101">
        <f t="shared" si="15"/>
        <v>0</v>
      </c>
      <c r="F53" s="106">
        <v>189.75</v>
      </c>
      <c r="G53" s="107">
        <f t="shared" si="16"/>
        <v>0</v>
      </c>
      <c r="H53" s="108"/>
      <c r="I53" s="106" t="s">
        <v>1759</v>
      </c>
      <c r="J53" s="105" t="s">
        <v>445</v>
      </c>
      <c r="K53" s="109" t="s">
        <v>1698</v>
      </c>
      <c r="L53" s="74">
        <v>4</v>
      </c>
      <c r="M53">
        <f t="shared" si="17"/>
        <v>0</v>
      </c>
      <c r="N53">
        <f t="shared" si="18"/>
        <v>0</v>
      </c>
      <c r="O53">
        <f t="shared" si="19"/>
        <v>0</v>
      </c>
    </row>
    <row r="54" spans="1:15" ht="15.75">
      <c r="A54" s="95" t="s">
        <v>1803</v>
      </c>
      <c r="B54" s="100" t="s">
        <v>1804</v>
      </c>
      <c r="C54" s="98" t="s">
        <v>2114</v>
      </c>
      <c r="D54" s="110"/>
      <c r="E54" s="101">
        <f t="shared" si="15"/>
        <v>0</v>
      </c>
      <c r="F54" s="101">
        <v>189.75</v>
      </c>
      <c r="G54" s="102">
        <f t="shared" si="16"/>
        <v>0</v>
      </c>
      <c r="H54" s="103"/>
      <c r="I54" s="101" t="s">
        <v>1759</v>
      </c>
      <c r="J54" s="100" t="s">
        <v>445</v>
      </c>
      <c r="K54" s="104" t="s">
        <v>1698</v>
      </c>
      <c r="L54" s="74">
        <v>4</v>
      </c>
      <c r="M54">
        <f t="shared" si="17"/>
        <v>0</v>
      </c>
      <c r="N54">
        <f t="shared" si="18"/>
        <v>0</v>
      </c>
      <c r="O54">
        <f t="shared" si="19"/>
        <v>0</v>
      </c>
    </row>
    <row r="55" spans="1:15" ht="45">
      <c r="A55" s="95" t="s">
        <v>1805</v>
      </c>
      <c r="B55" s="105" t="s">
        <v>1806</v>
      </c>
      <c r="C55" s="96" t="s">
        <v>2115</v>
      </c>
      <c r="D55" s="110"/>
      <c r="E55" s="101">
        <f t="shared" si="15"/>
        <v>0</v>
      </c>
      <c r="F55" s="106">
        <v>291.99</v>
      </c>
      <c r="G55" s="107">
        <f t="shared" si="16"/>
        <v>0</v>
      </c>
      <c r="H55" s="108"/>
      <c r="I55" s="106" t="s">
        <v>1759</v>
      </c>
      <c r="J55" s="105" t="s">
        <v>445</v>
      </c>
      <c r="K55" s="109" t="s">
        <v>1698</v>
      </c>
      <c r="L55" s="74">
        <v>4</v>
      </c>
      <c r="M55">
        <f t="shared" si="17"/>
        <v>0</v>
      </c>
      <c r="N55">
        <f t="shared" si="18"/>
        <v>0</v>
      </c>
      <c r="O55">
        <f t="shared" si="19"/>
        <v>0</v>
      </c>
    </row>
    <row r="56" spans="1:15" ht="15">
      <c r="A56" s="95" t="s">
        <v>1807</v>
      </c>
      <c r="B56" s="105" t="s">
        <v>1808</v>
      </c>
      <c r="C56" s="96" t="s">
        <v>1809</v>
      </c>
      <c r="D56" s="110"/>
      <c r="E56" s="101">
        <f t="shared" si="15"/>
        <v>0</v>
      </c>
      <c r="F56" s="106">
        <v>189.75</v>
      </c>
      <c r="G56" s="107">
        <f t="shared" si="16"/>
        <v>0</v>
      </c>
      <c r="H56" s="108"/>
      <c r="I56" s="106" t="s">
        <v>1759</v>
      </c>
      <c r="J56" s="105" t="s">
        <v>445</v>
      </c>
      <c r="K56" s="109" t="s">
        <v>1698</v>
      </c>
      <c r="L56" s="74">
        <v>4</v>
      </c>
      <c r="M56">
        <f t="shared" si="17"/>
        <v>0</v>
      </c>
      <c r="N56">
        <f t="shared" si="18"/>
        <v>0</v>
      </c>
      <c r="O56">
        <f t="shared" si="19"/>
        <v>0</v>
      </c>
    </row>
    <row r="57" spans="1:15" ht="15">
      <c r="A57" s="95" t="s">
        <v>1810</v>
      </c>
      <c r="B57" s="105" t="s">
        <v>1811</v>
      </c>
      <c r="C57" s="96" t="s">
        <v>1812</v>
      </c>
      <c r="D57" s="110"/>
      <c r="E57" s="101">
        <f t="shared" si="15"/>
        <v>0</v>
      </c>
      <c r="F57" s="106">
        <v>214.62</v>
      </c>
      <c r="G57" s="107">
        <f t="shared" si="16"/>
        <v>0</v>
      </c>
      <c r="H57" s="108"/>
      <c r="I57" s="106" t="s">
        <v>1759</v>
      </c>
      <c r="J57" s="105" t="s">
        <v>445</v>
      </c>
      <c r="K57" s="109" t="s">
        <v>1698</v>
      </c>
      <c r="L57" s="74">
        <v>4</v>
      </c>
      <c r="M57">
        <f t="shared" si="17"/>
        <v>0</v>
      </c>
      <c r="N57">
        <f t="shared" si="18"/>
        <v>0</v>
      </c>
      <c r="O57">
        <f t="shared" si="19"/>
        <v>0</v>
      </c>
    </row>
    <row r="58" spans="1:15" ht="15">
      <c r="A58" s="95" t="s">
        <v>1813</v>
      </c>
      <c r="B58" s="105" t="s">
        <v>1814</v>
      </c>
      <c r="C58" s="96" t="s">
        <v>1815</v>
      </c>
      <c r="D58" s="110"/>
      <c r="E58" s="101">
        <f t="shared" si="15"/>
        <v>0</v>
      </c>
      <c r="F58" s="106">
        <v>291.99</v>
      </c>
      <c r="G58" s="107">
        <f t="shared" si="16"/>
        <v>0</v>
      </c>
      <c r="H58" s="108"/>
      <c r="I58" s="106" t="s">
        <v>1759</v>
      </c>
      <c r="J58" s="105" t="s">
        <v>445</v>
      </c>
      <c r="K58" s="109" t="s">
        <v>1698</v>
      </c>
      <c r="L58" s="74">
        <v>4</v>
      </c>
      <c r="M58">
        <f t="shared" si="17"/>
        <v>0</v>
      </c>
      <c r="N58">
        <f t="shared" si="18"/>
        <v>0</v>
      </c>
      <c r="O58">
        <f t="shared" si="19"/>
        <v>0</v>
      </c>
    </row>
    <row r="59" spans="1:15" ht="15.75">
      <c r="B59" s="90" t="s">
        <v>49</v>
      </c>
      <c r="C59" s="91" t="s">
        <v>1816</v>
      </c>
      <c r="D59" s="92" t="s">
        <v>27</v>
      </c>
      <c r="E59" s="92" t="s">
        <v>27</v>
      </c>
      <c r="F59" s="90"/>
      <c r="G59" s="93"/>
      <c r="H59" s="93"/>
      <c r="I59" s="93"/>
      <c r="J59" s="94"/>
      <c r="K59" s="94"/>
    </row>
    <row r="60" spans="1:15" ht="15">
      <c r="A60" s="95" t="s">
        <v>1817</v>
      </c>
      <c r="B60" s="105" t="s">
        <v>1818</v>
      </c>
      <c r="C60" s="96" t="s">
        <v>1819</v>
      </c>
      <c r="D60" s="110"/>
      <c r="E60" s="101">
        <f t="shared" ref="E60:E74" si="20">D60*L60</f>
        <v>0</v>
      </c>
      <c r="F60" s="106">
        <v>186.98</v>
      </c>
      <c r="G60" s="107">
        <f t="shared" ref="G60:G74" si="21">E60*F60</f>
        <v>0</v>
      </c>
      <c r="H60" s="108"/>
      <c r="I60" s="106" t="s">
        <v>1820</v>
      </c>
      <c r="J60" s="105" t="s">
        <v>445</v>
      </c>
      <c r="K60" s="109" t="s">
        <v>1698</v>
      </c>
      <c r="L60" s="74">
        <v>12</v>
      </c>
      <c r="M60">
        <f t="shared" ref="M60:M74" si="22">E60/L60</f>
        <v>0</v>
      </c>
      <c r="N60">
        <f t="shared" ref="N60:N74" si="23">INT(M60)</f>
        <v>0</v>
      </c>
      <c r="O60">
        <f t="shared" ref="O60:O74" si="24">M60-N60</f>
        <v>0</v>
      </c>
    </row>
    <row r="61" spans="1:15" ht="45">
      <c r="A61" s="95" t="s">
        <v>1821</v>
      </c>
      <c r="B61" s="105" t="s">
        <v>1822</v>
      </c>
      <c r="C61" s="96" t="s">
        <v>2116</v>
      </c>
      <c r="D61" s="110"/>
      <c r="E61" s="101">
        <f t="shared" si="20"/>
        <v>0</v>
      </c>
      <c r="F61" s="106">
        <v>168.56</v>
      </c>
      <c r="G61" s="107">
        <f t="shared" si="21"/>
        <v>0</v>
      </c>
      <c r="H61" s="108"/>
      <c r="I61" s="106" t="s">
        <v>1820</v>
      </c>
      <c r="J61" s="105" t="s">
        <v>445</v>
      </c>
      <c r="K61" s="109" t="s">
        <v>1698</v>
      </c>
      <c r="L61" s="74">
        <v>12</v>
      </c>
      <c r="M61">
        <f t="shared" si="22"/>
        <v>0</v>
      </c>
      <c r="N61">
        <f t="shared" si="23"/>
        <v>0</v>
      </c>
      <c r="O61">
        <f t="shared" si="24"/>
        <v>0</v>
      </c>
    </row>
    <row r="62" spans="1:15" ht="15">
      <c r="A62" s="95" t="s">
        <v>1823</v>
      </c>
      <c r="B62" s="105" t="s">
        <v>1824</v>
      </c>
      <c r="C62" s="96" t="s">
        <v>1825</v>
      </c>
      <c r="D62" s="110"/>
      <c r="E62" s="101">
        <f t="shared" si="20"/>
        <v>0</v>
      </c>
      <c r="F62" s="106">
        <v>151.97999999999999</v>
      </c>
      <c r="G62" s="107">
        <f t="shared" si="21"/>
        <v>0</v>
      </c>
      <c r="H62" s="108"/>
      <c r="I62" s="106" t="s">
        <v>1820</v>
      </c>
      <c r="J62" s="105" t="s">
        <v>445</v>
      </c>
      <c r="K62" s="109" t="s">
        <v>1698</v>
      </c>
      <c r="L62" s="74">
        <v>12</v>
      </c>
      <c r="M62">
        <f t="shared" si="22"/>
        <v>0</v>
      </c>
      <c r="N62">
        <f t="shared" si="23"/>
        <v>0</v>
      </c>
      <c r="O62">
        <f t="shared" si="24"/>
        <v>0</v>
      </c>
    </row>
    <row r="63" spans="1:15" ht="15">
      <c r="A63" s="95" t="s">
        <v>1826</v>
      </c>
      <c r="B63" s="105" t="s">
        <v>1827</v>
      </c>
      <c r="C63" s="96" t="s">
        <v>1828</v>
      </c>
      <c r="D63" s="110"/>
      <c r="E63" s="101">
        <f t="shared" si="20"/>
        <v>0</v>
      </c>
      <c r="F63" s="106">
        <v>151.97999999999999</v>
      </c>
      <c r="G63" s="107">
        <f t="shared" si="21"/>
        <v>0</v>
      </c>
      <c r="H63" s="108"/>
      <c r="I63" s="106" t="s">
        <v>1820</v>
      </c>
      <c r="J63" s="105" t="s">
        <v>445</v>
      </c>
      <c r="K63" s="109" t="s">
        <v>1698</v>
      </c>
      <c r="L63" s="74">
        <v>12</v>
      </c>
      <c r="M63">
        <f t="shared" si="22"/>
        <v>0</v>
      </c>
      <c r="N63">
        <f t="shared" si="23"/>
        <v>0</v>
      </c>
      <c r="O63">
        <f t="shared" si="24"/>
        <v>0</v>
      </c>
    </row>
    <row r="64" spans="1:15" ht="15">
      <c r="A64" s="95" t="s">
        <v>1829</v>
      </c>
      <c r="B64" s="105" t="s">
        <v>1830</v>
      </c>
      <c r="C64" s="96" t="s">
        <v>1831</v>
      </c>
      <c r="D64" s="110"/>
      <c r="E64" s="101">
        <f t="shared" si="20"/>
        <v>0</v>
      </c>
      <c r="F64" s="106">
        <v>151.97999999999999</v>
      </c>
      <c r="G64" s="107">
        <f t="shared" si="21"/>
        <v>0</v>
      </c>
      <c r="H64" s="108"/>
      <c r="I64" s="106" t="s">
        <v>1820</v>
      </c>
      <c r="J64" s="105" t="s">
        <v>445</v>
      </c>
      <c r="K64" s="109" t="s">
        <v>1698</v>
      </c>
      <c r="L64" s="74">
        <v>12</v>
      </c>
      <c r="M64">
        <f t="shared" si="22"/>
        <v>0</v>
      </c>
      <c r="N64">
        <f t="shared" si="23"/>
        <v>0</v>
      </c>
      <c r="O64">
        <f t="shared" si="24"/>
        <v>0</v>
      </c>
    </row>
    <row r="65" spans="1:15" ht="15">
      <c r="A65" s="95" t="s">
        <v>1832</v>
      </c>
      <c r="B65" s="105" t="s">
        <v>1833</v>
      </c>
      <c r="C65" s="96" t="s">
        <v>1834</v>
      </c>
      <c r="D65" s="110"/>
      <c r="E65" s="101">
        <f t="shared" si="20"/>
        <v>0</v>
      </c>
      <c r="F65" s="106">
        <v>151.97999999999999</v>
      </c>
      <c r="G65" s="107">
        <f t="shared" si="21"/>
        <v>0</v>
      </c>
      <c r="H65" s="108"/>
      <c r="I65" s="106" t="s">
        <v>1820</v>
      </c>
      <c r="J65" s="105" t="s">
        <v>445</v>
      </c>
      <c r="K65" s="109" t="s">
        <v>1698</v>
      </c>
      <c r="L65" s="74">
        <v>12</v>
      </c>
      <c r="M65">
        <f t="shared" si="22"/>
        <v>0</v>
      </c>
      <c r="N65">
        <f t="shared" si="23"/>
        <v>0</v>
      </c>
      <c r="O65">
        <f t="shared" si="24"/>
        <v>0</v>
      </c>
    </row>
    <row r="66" spans="1:15" ht="15">
      <c r="A66" s="95" t="s">
        <v>1835</v>
      </c>
      <c r="B66" s="105" t="s">
        <v>1836</v>
      </c>
      <c r="C66" s="96" t="s">
        <v>1837</v>
      </c>
      <c r="D66" s="110"/>
      <c r="E66" s="101">
        <f t="shared" si="20"/>
        <v>0</v>
      </c>
      <c r="F66" s="106">
        <v>140.93</v>
      </c>
      <c r="G66" s="107">
        <f t="shared" si="21"/>
        <v>0</v>
      </c>
      <c r="H66" s="108"/>
      <c r="I66" s="106" t="s">
        <v>1820</v>
      </c>
      <c r="J66" s="105" t="s">
        <v>445</v>
      </c>
      <c r="K66" s="109" t="s">
        <v>1698</v>
      </c>
      <c r="L66" s="74">
        <v>12</v>
      </c>
      <c r="M66">
        <f t="shared" si="22"/>
        <v>0</v>
      </c>
      <c r="N66">
        <f t="shared" si="23"/>
        <v>0</v>
      </c>
      <c r="O66">
        <f t="shared" si="24"/>
        <v>0</v>
      </c>
    </row>
    <row r="67" spans="1:15" ht="15">
      <c r="A67" s="95" t="s">
        <v>1838</v>
      </c>
      <c r="B67" s="105" t="s">
        <v>1839</v>
      </c>
      <c r="C67" s="96" t="s">
        <v>1840</v>
      </c>
      <c r="D67" s="110"/>
      <c r="E67" s="101">
        <f t="shared" si="20"/>
        <v>0</v>
      </c>
      <c r="F67" s="106">
        <v>140.93</v>
      </c>
      <c r="G67" s="107">
        <f t="shared" si="21"/>
        <v>0</v>
      </c>
      <c r="H67" s="108"/>
      <c r="I67" s="106" t="s">
        <v>1820</v>
      </c>
      <c r="J67" s="105" t="s">
        <v>445</v>
      </c>
      <c r="K67" s="109" t="s">
        <v>1698</v>
      </c>
      <c r="L67" s="74">
        <v>12</v>
      </c>
      <c r="M67">
        <f t="shared" si="22"/>
        <v>0</v>
      </c>
      <c r="N67">
        <f t="shared" si="23"/>
        <v>0</v>
      </c>
      <c r="O67">
        <f t="shared" si="24"/>
        <v>0</v>
      </c>
    </row>
    <row r="68" spans="1:15" ht="15">
      <c r="A68" s="95" t="s">
        <v>1841</v>
      </c>
      <c r="B68" s="105" t="s">
        <v>1842</v>
      </c>
      <c r="C68" s="96" t="s">
        <v>1843</v>
      </c>
      <c r="D68" s="110"/>
      <c r="E68" s="101">
        <f t="shared" si="20"/>
        <v>0</v>
      </c>
      <c r="F68" s="106">
        <v>140.93</v>
      </c>
      <c r="G68" s="107">
        <f t="shared" si="21"/>
        <v>0</v>
      </c>
      <c r="H68" s="108"/>
      <c r="I68" s="106" t="s">
        <v>1820</v>
      </c>
      <c r="J68" s="105" t="s">
        <v>445</v>
      </c>
      <c r="K68" s="109" t="s">
        <v>1698</v>
      </c>
      <c r="L68" s="74">
        <v>12</v>
      </c>
      <c r="M68">
        <f t="shared" si="22"/>
        <v>0</v>
      </c>
      <c r="N68">
        <f t="shared" si="23"/>
        <v>0</v>
      </c>
      <c r="O68">
        <f t="shared" si="24"/>
        <v>0</v>
      </c>
    </row>
    <row r="69" spans="1:15" ht="45">
      <c r="A69" s="95" t="s">
        <v>1844</v>
      </c>
      <c r="B69" s="105" t="s">
        <v>1845</v>
      </c>
      <c r="C69" s="96" t="s">
        <v>2117</v>
      </c>
      <c r="D69" s="110"/>
      <c r="E69" s="101">
        <f t="shared" si="20"/>
        <v>0</v>
      </c>
      <c r="F69" s="106">
        <v>140.93</v>
      </c>
      <c r="G69" s="107">
        <f t="shared" si="21"/>
        <v>0</v>
      </c>
      <c r="H69" s="108"/>
      <c r="I69" s="106" t="s">
        <v>1820</v>
      </c>
      <c r="J69" s="105" t="s">
        <v>445</v>
      </c>
      <c r="K69" s="109" t="s">
        <v>1698</v>
      </c>
      <c r="L69" s="74">
        <v>12</v>
      </c>
      <c r="M69">
        <f t="shared" si="22"/>
        <v>0</v>
      </c>
      <c r="N69">
        <f t="shared" si="23"/>
        <v>0</v>
      </c>
      <c r="O69">
        <f t="shared" si="24"/>
        <v>0</v>
      </c>
    </row>
    <row r="70" spans="1:15" ht="15">
      <c r="A70" s="95" t="s">
        <v>1846</v>
      </c>
      <c r="B70" s="105" t="s">
        <v>1847</v>
      </c>
      <c r="C70" s="96" t="s">
        <v>1848</v>
      </c>
      <c r="D70" s="110"/>
      <c r="E70" s="101">
        <f t="shared" si="20"/>
        <v>0</v>
      </c>
      <c r="F70" s="106">
        <v>140.93</v>
      </c>
      <c r="G70" s="107">
        <f t="shared" si="21"/>
        <v>0</v>
      </c>
      <c r="H70" s="108"/>
      <c r="I70" s="106" t="s">
        <v>1820</v>
      </c>
      <c r="J70" s="105" t="s">
        <v>445</v>
      </c>
      <c r="K70" s="109" t="s">
        <v>1698</v>
      </c>
      <c r="L70" s="74">
        <v>12</v>
      </c>
      <c r="M70">
        <f t="shared" si="22"/>
        <v>0</v>
      </c>
      <c r="N70">
        <f t="shared" si="23"/>
        <v>0</v>
      </c>
      <c r="O70">
        <f t="shared" si="24"/>
        <v>0</v>
      </c>
    </row>
    <row r="71" spans="1:15" ht="15">
      <c r="A71" s="95" t="s">
        <v>1849</v>
      </c>
      <c r="B71" s="105" t="s">
        <v>1850</v>
      </c>
      <c r="C71" s="96" t="s">
        <v>1851</v>
      </c>
      <c r="D71" s="110"/>
      <c r="E71" s="101">
        <f t="shared" si="20"/>
        <v>0</v>
      </c>
      <c r="F71" s="106">
        <v>140.93</v>
      </c>
      <c r="G71" s="107">
        <f t="shared" si="21"/>
        <v>0</v>
      </c>
      <c r="H71" s="108"/>
      <c r="I71" s="106" t="s">
        <v>1820</v>
      </c>
      <c r="J71" s="105" t="s">
        <v>445</v>
      </c>
      <c r="K71" s="109" t="s">
        <v>1698</v>
      </c>
      <c r="L71" s="74">
        <v>12</v>
      </c>
      <c r="M71">
        <f t="shared" si="22"/>
        <v>0</v>
      </c>
      <c r="N71">
        <f t="shared" si="23"/>
        <v>0</v>
      </c>
      <c r="O71">
        <f t="shared" si="24"/>
        <v>0</v>
      </c>
    </row>
    <row r="72" spans="1:15" ht="15">
      <c r="A72" s="95" t="s">
        <v>1852</v>
      </c>
      <c r="B72" s="105" t="s">
        <v>1853</v>
      </c>
      <c r="C72" s="96" t="s">
        <v>1854</v>
      </c>
      <c r="D72" s="110"/>
      <c r="E72" s="101">
        <f t="shared" si="20"/>
        <v>0</v>
      </c>
      <c r="F72" s="106">
        <v>140.93</v>
      </c>
      <c r="G72" s="107">
        <f t="shared" si="21"/>
        <v>0</v>
      </c>
      <c r="H72" s="108"/>
      <c r="I72" s="106" t="s">
        <v>1820</v>
      </c>
      <c r="J72" s="105" t="s">
        <v>445</v>
      </c>
      <c r="K72" s="109" t="s">
        <v>1698</v>
      </c>
      <c r="L72" s="74">
        <v>12</v>
      </c>
      <c r="M72">
        <f t="shared" si="22"/>
        <v>0</v>
      </c>
      <c r="N72">
        <f t="shared" si="23"/>
        <v>0</v>
      </c>
      <c r="O72">
        <f t="shared" si="24"/>
        <v>0</v>
      </c>
    </row>
    <row r="73" spans="1:15" ht="15">
      <c r="A73" s="95" t="s">
        <v>1855</v>
      </c>
      <c r="B73" s="105" t="s">
        <v>1856</v>
      </c>
      <c r="C73" s="96" t="s">
        <v>1857</v>
      </c>
      <c r="D73" s="110"/>
      <c r="E73" s="101">
        <f t="shared" si="20"/>
        <v>0</v>
      </c>
      <c r="F73" s="106">
        <v>140.93</v>
      </c>
      <c r="G73" s="107">
        <f t="shared" si="21"/>
        <v>0</v>
      </c>
      <c r="H73" s="108"/>
      <c r="I73" s="106" t="s">
        <v>1820</v>
      </c>
      <c r="J73" s="105" t="s">
        <v>445</v>
      </c>
      <c r="K73" s="109" t="s">
        <v>1698</v>
      </c>
      <c r="L73" s="74">
        <v>12</v>
      </c>
      <c r="M73">
        <f t="shared" si="22"/>
        <v>0</v>
      </c>
      <c r="N73">
        <f t="shared" si="23"/>
        <v>0</v>
      </c>
      <c r="O73">
        <f t="shared" si="24"/>
        <v>0</v>
      </c>
    </row>
    <row r="74" spans="1:15" ht="45">
      <c r="A74" s="95" t="s">
        <v>1858</v>
      </c>
      <c r="B74" s="105" t="s">
        <v>1859</v>
      </c>
      <c r="C74" s="96" t="s">
        <v>2118</v>
      </c>
      <c r="D74" s="110"/>
      <c r="E74" s="101">
        <f t="shared" si="20"/>
        <v>0</v>
      </c>
      <c r="F74" s="106">
        <v>126.19</v>
      </c>
      <c r="G74" s="107">
        <f t="shared" si="21"/>
        <v>0</v>
      </c>
      <c r="H74" s="108"/>
      <c r="I74" s="106" t="s">
        <v>1820</v>
      </c>
      <c r="J74" s="105" t="s">
        <v>445</v>
      </c>
      <c r="K74" s="109" t="s">
        <v>1698</v>
      </c>
      <c r="L74" s="74">
        <v>12</v>
      </c>
      <c r="M74">
        <f t="shared" si="22"/>
        <v>0</v>
      </c>
      <c r="N74">
        <f t="shared" si="23"/>
        <v>0</v>
      </c>
      <c r="O74">
        <f t="shared" si="24"/>
        <v>0</v>
      </c>
    </row>
    <row r="75" spans="1:15" ht="15.75">
      <c r="B75" s="90" t="s">
        <v>49</v>
      </c>
      <c r="C75" s="91" t="s">
        <v>1860</v>
      </c>
      <c r="D75" s="92" t="s">
        <v>27</v>
      </c>
      <c r="E75" s="92" t="s">
        <v>27</v>
      </c>
      <c r="F75" s="90"/>
      <c r="G75" s="93"/>
      <c r="H75" s="93"/>
      <c r="I75" s="93"/>
      <c r="J75" s="94"/>
      <c r="K75" s="94"/>
    </row>
    <row r="76" spans="1:15" ht="15">
      <c r="A76" s="95" t="s">
        <v>1861</v>
      </c>
      <c r="B76" s="105" t="s">
        <v>1862</v>
      </c>
      <c r="C76" s="96" t="s">
        <v>1863</v>
      </c>
      <c r="D76" s="110"/>
      <c r="E76" s="101">
        <f>D76*L76</f>
        <v>0</v>
      </c>
      <c r="F76" s="106">
        <v>178.69</v>
      </c>
      <c r="G76" s="107">
        <f>E76*F76</f>
        <v>0</v>
      </c>
      <c r="H76" s="108"/>
      <c r="I76" s="106" t="s">
        <v>1820</v>
      </c>
      <c r="J76" s="105" t="s">
        <v>445</v>
      </c>
      <c r="K76" s="109" t="s">
        <v>1698</v>
      </c>
      <c r="L76" s="74">
        <v>12</v>
      </c>
      <c r="M76">
        <f>E76/L76</f>
        <v>0</v>
      </c>
      <c r="N76">
        <f>INT(M76)</f>
        <v>0</v>
      </c>
      <c r="O76">
        <f>M76-N76</f>
        <v>0</v>
      </c>
    </row>
    <row r="77" spans="1:15" ht="15">
      <c r="A77" s="95" t="s">
        <v>1864</v>
      </c>
      <c r="B77" s="105" t="s">
        <v>1865</v>
      </c>
      <c r="C77" s="96" t="s">
        <v>1866</v>
      </c>
      <c r="D77" s="110"/>
      <c r="E77" s="101">
        <f>D77*L77</f>
        <v>0</v>
      </c>
      <c r="F77" s="106">
        <v>153.82</v>
      </c>
      <c r="G77" s="107">
        <f>E77*F77</f>
        <v>0</v>
      </c>
      <c r="H77" s="108"/>
      <c r="I77" s="106" t="s">
        <v>1820</v>
      </c>
      <c r="J77" s="105" t="s">
        <v>445</v>
      </c>
      <c r="K77" s="109" t="s">
        <v>1698</v>
      </c>
      <c r="L77" s="74">
        <v>12</v>
      </c>
      <c r="M77">
        <f>E77/L77</f>
        <v>0</v>
      </c>
      <c r="N77">
        <f>INT(M77)</f>
        <v>0</v>
      </c>
      <c r="O77">
        <f>M77-N77</f>
        <v>0</v>
      </c>
    </row>
    <row r="78" spans="1:15" ht="15">
      <c r="A78" s="95" t="s">
        <v>1867</v>
      </c>
      <c r="B78" s="105" t="s">
        <v>1868</v>
      </c>
      <c r="C78" s="96" t="s">
        <v>1869</v>
      </c>
      <c r="D78" s="110"/>
      <c r="E78" s="101">
        <f>D78*L78</f>
        <v>0</v>
      </c>
      <c r="F78" s="106">
        <v>191.59</v>
      </c>
      <c r="G78" s="107">
        <f>E78*F78</f>
        <v>0</v>
      </c>
      <c r="H78" s="108"/>
      <c r="I78" s="106" t="s">
        <v>1820</v>
      </c>
      <c r="J78" s="105" t="s">
        <v>445</v>
      </c>
      <c r="K78" s="109" t="s">
        <v>1698</v>
      </c>
      <c r="L78" s="74">
        <v>12</v>
      </c>
      <c r="M78">
        <f>E78/L78</f>
        <v>0</v>
      </c>
      <c r="N78">
        <f>INT(M78)</f>
        <v>0</v>
      </c>
      <c r="O78">
        <f>M78-N78</f>
        <v>0</v>
      </c>
    </row>
    <row r="79" spans="1:15" ht="45">
      <c r="A79" s="95" t="s">
        <v>1870</v>
      </c>
      <c r="B79" s="105" t="s">
        <v>1871</v>
      </c>
      <c r="C79" s="96" t="s">
        <v>2119</v>
      </c>
      <c r="D79" s="110"/>
      <c r="E79" s="101">
        <f>D79*L79</f>
        <v>0</v>
      </c>
      <c r="F79" s="106">
        <v>154.74</v>
      </c>
      <c r="G79" s="107">
        <f>E79*F79</f>
        <v>0</v>
      </c>
      <c r="H79" s="108"/>
      <c r="I79" s="106" t="s">
        <v>1820</v>
      </c>
      <c r="J79" s="105" t="s">
        <v>445</v>
      </c>
      <c r="K79" s="109" t="s">
        <v>1698</v>
      </c>
      <c r="L79" s="74">
        <v>12</v>
      </c>
      <c r="M79">
        <f>E79/L79</f>
        <v>0</v>
      </c>
      <c r="N79">
        <f>INT(M79)</f>
        <v>0</v>
      </c>
      <c r="O79">
        <f>M79-N79</f>
        <v>0</v>
      </c>
    </row>
    <row r="80" spans="1:15" ht="31.5">
      <c r="B80" s="90" t="s">
        <v>49</v>
      </c>
      <c r="C80" s="91" t="s">
        <v>1872</v>
      </c>
      <c r="D80" s="92" t="s">
        <v>27</v>
      </c>
      <c r="E80" s="92" t="s">
        <v>27</v>
      </c>
      <c r="F80" s="90"/>
      <c r="G80" s="93"/>
      <c r="H80" s="93"/>
      <c r="I80" s="93"/>
      <c r="J80" s="94"/>
      <c r="K80" s="94"/>
    </row>
    <row r="81" spans="1:15" ht="15">
      <c r="A81" s="95" t="s">
        <v>1873</v>
      </c>
      <c r="B81" s="105" t="s">
        <v>1874</v>
      </c>
      <c r="C81" s="96" t="s">
        <v>1875</v>
      </c>
      <c r="D81" s="110"/>
      <c r="E81" s="101">
        <f t="shared" ref="E81:E88" si="25">D81*L81</f>
        <v>0</v>
      </c>
      <c r="F81" s="106">
        <v>154.74</v>
      </c>
      <c r="G81" s="107">
        <f t="shared" ref="G81:G88" si="26">E81*F81</f>
        <v>0</v>
      </c>
      <c r="H81" s="108"/>
      <c r="I81" s="106" t="s">
        <v>1759</v>
      </c>
      <c r="J81" s="105" t="s">
        <v>445</v>
      </c>
      <c r="K81" s="109" t="s">
        <v>1698</v>
      </c>
      <c r="L81" s="74">
        <v>4</v>
      </c>
      <c r="M81">
        <f t="shared" ref="M81:M88" si="27">E81/L81</f>
        <v>0</v>
      </c>
      <c r="N81">
        <f t="shared" ref="N81:N88" si="28">INT(M81)</f>
        <v>0</v>
      </c>
      <c r="O81">
        <f t="shared" ref="O81:O88" si="29">M81-N81</f>
        <v>0</v>
      </c>
    </row>
    <row r="82" spans="1:15" ht="15">
      <c r="A82" s="95" t="s">
        <v>1876</v>
      </c>
      <c r="B82" s="105" t="s">
        <v>1877</v>
      </c>
      <c r="C82" s="96" t="s">
        <v>1837</v>
      </c>
      <c r="D82" s="110"/>
      <c r="E82" s="101">
        <f t="shared" si="25"/>
        <v>0</v>
      </c>
      <c r="F82" s="106">
        <v>154.74</v>
      </c>
      <c r="G82" s="107">
        <f t="shared" si="26"/>
        <v>0</v>
      </c>
      <c r="H82" s="108"/>
      <c r="I82" s="106" t="s">
        <v>1759</v>
      </c>
      <c r="J82" s="105" t="s">
        <v>445</v>
      </c>
      <c r="K82" s="109" t="s">
        <v>1698</v>
      </c>
      <c r="L82" s="74">
        <v>4</v>
      </c>
      <c r="M82">
        <f t="shared" si="27"/>
        <v>0</v>
      </c>
      <c r="N82">
        <f t="shared" si="28"/>
        <v>0</v>
      </c>
      <c r="O82">
        <f t="shared" si="29"/>
        <v>0</v>
      </c>
    </row>
    <row r="83" spans="1:15" ht="15">
      <c r="A83" s="95" t="s">
        <v>1878</v>
      </c>
      <c r="B83" s="105" t="s">
        <v>1879</v>
      </c>
      <c r="C83" s="96" t="s">
        <v>1840</v>
      </c>
      <c r="D83" s="110"/>
      <c r="E83" s="101">
        <f t="shared" si="25"/>
        <v>0</v>
      </c>
      <c r="F83" s="106">
        <v>154.74</v>
      </c>
      <c r="G83" s="107">
        <f t="shared" si="26"/>
        <v>0</v>
      </c>
      <c r="H83" s="108"/>
      <c r="I83" s="106" t="s">
        <v>1759</v>
      </c>
      <c r="J83" s="105" t="s">
        <v>445</v>
      </c>
      <c r="K83" s="109" t="s">
        <v>1698</v>
      </c>
      <c r="L83" s="74">
        <v>4</v>
      </c>
      <c r="M83">
        <f t="shared" si="27"/>
        <v>0</v>
      </c>
      <c r="N83">
        <f t="shared" si="28"/>
        <v>0</v>
      </c>
      <c r="O83">
        <f t="shared" si="29"/>
        <v>0</v>
      </c>
    </row>
    <row r="84" spans="1:15" ht="45.75">
      <c r="A84" s="95" t="s">
        <v>1880</v>
      </c>
      <c r="B84" s="100" t="s">
        <v>1881</v>
      </c>
      <c r="C84" s="98" t="s">
        <v>2120</v>
      </c>
      <c r="D84" s="110"/>
      <c r="E84" s="101">
        <f t="shared" si="25"/>
        <v>0</v>
      </c>
      <c r="F84" s="101">
        <v>154.74</v>
      </c>
      <c r="G84" s="102">
        <f t="shared" si="26"/>
        <v>0</v>
      </c>
      <c r="H84" s="103"/>
      <c r="I84" s="101" t="s">
        <v>1759</v>
      </c>
      <c r="J84" s="100" t="s">
        <v>445</v>
      </c>
      <c r="K84" s="104" t="s">
        <v>1698</v>
      </c>
      <c r="L84" s="74">
        <v>4</v>
      </c>
      <c r="M84">
        <f t="shared" si="27"/>
        <v>0</v>
      </c>
      <c r="N84">
        <f t="shared" si="28"/>
        <v>0</v>
      </c>
      <c r="O84">
        <f t="shared" si="29"/>
        <v>0</v>
      </c>
    </row>
    <row r="85" spans="1:15" ht="15">
      <c r="A85" s="95" t="s">
        <v>1882</v>
      </c>
      <c r="B85" s="105" t="s">
        <v>1883</v>
      </c>
      <c r="C85" s="96" t="s">
        <v>1884</v>
      </c>
      <c r="D85" s="110"/>
      <c r="E85" s="101">
        <f t="shared" si="25"/>
        <v>0</v>
      </c>
      <c r="F85" s="106">
        <v>154.74</v>
      </c>
      <c r="G85" s="107">
        <f t="shared" si="26"/>
        <v>0</v>
      </c>
      <c r="H85" s="108"/>
      <c r="I85" s="106" t="s">
        <v>1759</v>
      </c>
      <c r="J85" s="105" t="s">
        <v>445</v>
      </c>
      <c r="K85" s="109" t="s">
        <v>1698</v>
      </c>
      <c r="L85" s="74">
        <v>4</v>
      </c>
      <c r="M85">
        <f t="shared" si="27"/>
        <v>0</v>
      </c>
      <c r="N85">
        <f t="shared" si="28"/>
        <v>0</v>
      </c>
      <c r="O85">
        <f t="shared" si="29"/>
        <v>0</v>
      </c>
    </row>
    <row r="86" spans="1:15" ht="15">
      <c r="A86" s="95" t="s">
        <v>1885</v>
      </c>
      <c r="B86" s="105" t="s">
        <v>1886</v>
      </c>
      <c r="C86" s="96" t="s">
        <v>1887</v>
      </c>
      <c r="D86" s="110"/>
      <c r="E86" s="101">
        <f t="shared" si="25"/>
        <v>0</v>
      </c>
      <c r="F86" s="106">
        <v>154.74</v>
      </c>
      <c r="G86" s="107">
        <f t="shared" si="26"/>
        <v>0</v>
      </c>
      <c r="H86" s="108"/>
      <c r="I86" s="106" t="s">
        <v>1759</v>
      </c>
      <c r="J86" s="105" t="s">
        <v>445</v>
      </c>
      <c r="K86" s="109" t="s">
        <v>1698</v>
      </c>
      <c r="L86" s="74">
        <v>4</v>
      </c>
      <c r="M86">
        <f t="shared" si="27"/>
        <v>0</v>
      </c>
      <c r="N86">
        <f t="shared" si="28"/>
        <v>0</v>
      </c>
      <c r="O86">
        <f t="shared" si="29"/>
        <v>0</v>
      </c>
    </row>
    <row r="87" spans="1:15" ht="15">
      <c r="A87" s="95" t="s">
        <v>1888</v>
      </c>
      <c r="B87" s="105" t="s">
        <v>1889</v>
      </c>
      <c r="C87" s="96" t="s">
        <v>1857</v>
      </c>
      <c r="D87" s="110"/>
      <c r="E87" s="101">
        <f t="shared" si="25"/>
        <v>0</v>
      </c>
      <c r="F87" s="106">
        <v>154.74</v>
      </c>
      <c r="G87" s="107">
        <f t="shared" si="26"/>
        <v>0</v>
      </c>
      <c r="H87" s="108"/>
      <c r="I87" s="106" t="s">
        <v>1759</v>
      </c>
      <c r="J87" s="105" t="s">
        <v>445</v>
      </c>
      <c r="K87" s="109" t="s">
        <v>1698</v>
      </c>
      <c r="L87" s="74">
        <v>4</v>
      </c>
      <c r="M87">
        <f t="shared" si="27"/>
        <v>0</v>
      </c>
      <c r="N87">
        <f t="shared" si="28"/>
        <v>0</v>
      </c>
      <c r="O87">
        <f t="shared" si="29"/>
        <v>0</v>
      </c>
    </row>
    <row r="88" spans="1:15" ht="15">
      <c r="A88" s="95" t="s">
        <v>1890</v>
      </c>
      <c r="B88" s="105" t="s">
        <v>1891</v>
      </c>
      <c r="C88" s="96" t="s">
        <v>1892</v>
      </c>
      <c r="D88" s="110"/>
      <c r="E88" s="101">
        <f t="shared" si="25"/>
        <v>0</v>
      </c>
      <c r="F88" s="106">
        <v>154.74</v>
      </c>
      <c r="G88" s="107">
        <f t="shared" si="26"/>
        <v>0</v>
      </c>
      <c r="H88" s="108"/>
      <c r="I88" s="106" t="s">
        <v>1759</v>
      </c>
      <c r="J88" s="105" t="s">
        <v>445</v>
      </c>
      <c r="K88" s="109" t="s">
        <v>1698</v>
      </c>
      <c r="L88" s="74">
        <v>4</v>
      </c>
      <c r="M88">
        <f t="shared" si="27"/>
        <v>0</v>
      </c>
      <c r="N88">
        <f t="shared" si="28"/>
        <v>0</v>
      </c>
      <c r="O88">
        <f t="shared" si="29"/>
        <v>0</v>
      </c>
    </row>
    <row r="89" spans="1:15" ht="15.75">
      <c r="B89" s="90" t="s">
        <v>49</v>
      </c>
      <c r="C89" s="91" t="s">
        <v>1893</v>
      </c>
      <c r="D89" s="92" t="s">
        <v>27</v>
      </c>
      <c r="E89" s="92" t="s">
        <v>27</v>
      </c>
      <c r="F89" s="90"/>
      <c r="G89" s="93"/>
      <c r="H89" s="93"/>
      <c r="I89" s="93"/>
      <c r="J89" s="94"/>
      <c r="K89" s="94"/>
    </row>
    <row r="90" spans="1:15" ht="30">
      <c r="A90" s="95" t="s">
        <v>1894</v>
      </c>
      <c r="B90" s="105" t="s">
        <v>1895</v>
      </c>
      <c r="C90" s="96" t="s">
        <v>2121</v>
      </c>
      <c r="D90" s="110"/>
      <c r="E90" s="101">
        <f>D90*L90</f>
        <v>0</v>
      </c>
      <c r="F90" s="106">
        <v>173.17</v>
      </c>
      <c r="G90" s="107">
        <f>E90*F90</f>
        <v>0</v>
      </c>
      <c r="H90" s="108"/>
      <c r="I90" s="106" t="s">
        <v>1759</v>
      </c>
      <c r="J90" s="105" t="s">
        <v>445</v>
      </c>
      <c r="K90" s="109" t="s">
        <v>1698</v>
      </c>
      <c r="L90" s="74">
        <v>4</v>
      </c>
      <c r="M90">
        <f>E90/L90</f>
        <v>0</v>
      </c>
      <c r="N90">
        <f>INT(M90)</f>
        <v>0</v>
      </c>
      <c r="O90">
        <f>M90-N90</f>
        <v>0</v>
      </c>
    </row>
    <row r="91" spans="1:15" ht="15">
      <c r="A91" s="95" t="s">
        <v>1896</v>
      </c>
      <c r="B91" s="105" t="s">
        <v>1897</v>
      </c>
      <c r="C91" s="96" t="s">
        <v>1898</v>
      </c>
      <c r="D91" s="110"/>
      <c r="E91" s="101">
        <f>D91*L91</f>
        <v>0</v>
      </c>
      <c r="F91" s="106">
        <v>173.17</v>
      </c>
      <c r="G91" s="107">
        <f>E91*F91</f>
        <v>0</v>
      </c>
      <c r="H91" s="108"/>
      <c r="I91" s="106" t="s">
        <v>1759</v>
      </c>
      <c r="J91" s="105" t="s">
        <v>445</v>
      </c>
      <c r="K91" s="109" t="s">
        <v>1698</v>
      </c>
      <c r="L91" s="74">
        <v>4</v>
      </c>
      <c r="M91">
        <f>E91/L91</f>
        <v>0</v>
      </c>
      <c r="N91">
        <f>INT(M91)</f>
        <v>0</v>
      </c>
      <c r="O91">
        <f>M91-N91</f>
        <v>0</v>
      </c>
    </row>
    <row r="92" spans="1:15" ht="15.75">
      <c r="B92" s="90" t="s">
        <v>49</v>
      </c>
      <c r="C92" s="91" t="s">
        <v>1899</v>
      </c>
      <c r="D92" s="92" t="s">
        <v>27</v>
      </c>
      <c r="E92" s="92" t="s">
        <v>27</v>
      </c>
      <c r="F92" s="90"/>
      <c r="G92" s="93"/>
      <c r="H92" s="93"/>
      <c r="I92" s="93"/>
      <c r="J92" s="94"/>
      <c r="K92" s="94"/>
    </row>
    <row r="93" spans="1:15" ht="15">
      <c r="A93" s="95" t="s">
        <v>1900</v>
      </c>
      <c r="B93" s="105" t="s">
        <v>1901</v>
      </c>
      <c r="C93" s="96" t="s">
        <v>1866</v>
      </c>
      <c r="D93" s="110"/>
      <c r="E93" s="101">
        <f>D93*L93</f>
        <v>0</v>
      </c>
      <c r="F93" s="106">
        <v>294.75</v>
      </c>
      <c r="G93" s="107">
        <f>E93*F93</f>
        <v>0</v>
      </c>
      <c r="H93" s="108"/>
      <c r="I93" s="106" t="s">
        <v>1711</v>
      </c>
      <c r="J93" s="105" t="s">
        <v>445</v>
      </c>
      <c r="K93" s="109" t="s">
        <v>1698</v>
      </c>
      <c r="L93" s="74">
        <v>6</v>
      </c>
      <c r="M93">
        <f>E93/L93</f>
        <v>0</v>
      </c>
      <c r="N93">
        <f>INT(M93)</f>
        <v>0</v>
      </c>
      <c r="O93">
        <f>M93-N93</f>
        <v>0</v>
      </c>
    </row>
    <row r="94" spans="1:15" ht="15">
      <c r="A94" s="95" t="s">
        <v>1902</v>
      </c>
      <c r="B94" s="105" t="s">
        <v>1903</v>
      </c>
      <c r="C94" s="96" t="s">
        <v>1869</v>
      </c>
      <c r="D94" s="110"/>
      <c r="E94" s="101">
        <f>D94*L94</f>
        <v>0</v>
      </c>
      <c r="F94" s="106">
        <v>382.26</v>
      </c>
      <c r="G94" s="107">
        <f>E94*F94</f>
        <v>0</v>
      </c>
      <c r="H94" s="108"/>
      <c r="I94" s="106" t="s">
        <v>1711</v>
      </c>
      <c r="J94" s="105" t="s">
        <v>445</v>
      </c>
      <c r="K94" s="109" t="s">
        <v>1698</v>
      </c>
      <c r="L94" s="74">
        <v>6</v>
      </c>
      <c r="M94">
        <f>E94/L94</f>
        <v>0</v>
      </c>
      <c r="N94">
        <f>INT(M94)</f>
        <v>0</v>
      </c>
      <c r="O94">
        <f>M94-N94</f>
        <v>0</v>
      </c>
    </row>
    <row r="95" spans="1:15" ht="15">
      <c r="A95" s="95" t="s">
        <v>1904</v>
      </c>
      <c r="B95" s="105" t="s">
        <v>1905</v>
      </c>
      <c r="C95" s="96" t="s">
        <v>1898</v>
      </c>
      <c r="D95" s="110"/>
      <c r="E95" s="101">
        <f>D95*L95</f>
        <v>0</v>
      </c>
      <c r="F95" s="106">
        <v>362.91</v>
      </c>
      <c r="G95" s="107">
        <f>E95*F95</f>
        <v>0</v>
      </c>
      <c r="H95" s="108"/>
      <c r="I95" s="106" t="s">
        <v>1711</v>
      </c>
      <c r="J95" s="105" t="s">
        <v>445</v>
      </c>
      <c r="K95" s="109" t="s">
        <v>1698</v>
      </c>
      <c r="L95" s="74">
        <v>6</v>
      </c>
      <c r="M95">
        <f>E95/L95</f>
        <v>0</v>
      </c>
      <c r="N95">
        <f>INT(M95)</f>
        <v>0</v>
      </c>
      <c r="O95">
        <f>M95-N95</f>
        <v>0</v>
      </c>
    </row>
    <row r="96" spans="1:15" ht="31.5">
      <c r="B96" s="90" t="s">
        <v>49</v>
      </c>
      <c r="C96" s="91" t="s">
        <v>1906</v>
      </c>
      <c r="D96" s="92" t="s">
        <v>27</v>
      </c>
      <c r="E96" s="92" t="s">
        <v>27</v>
      </c>
      <c r="F96" s="90"/>
      <c r="G96" s="93"/>
      <c r="H96" s="93"/>
      <c r="I96" s="93"/>
      <c r="J96" s="94"/>
      <c r="K96" s="94"/>
    </row>
    <row r="97" spans="1:15" ht="15">
      <c r="A97" s="95" t="s">
        <v>1907</v>
      </c>
      <c r="B97" s="105" t="s">
        <v>1908</v>
      </c>
      <c r="C97" s="96" t="s">
        <v>1866</v>
      </c>
      <c r="D97" s="110"/>
      <c r="E97" s="101">
        <f>D97*L97</f>
        <v>0</v>
      </c>
      <c r="F97" s="106">
        <v>155.66999999999999</v>
      </c>
      <c r="G97" s="107">
        <f>E97*F97</f>
        <v>0</v>
      </c>
      <c r="H97" s="108"/>
      <c r="I97" s="106" t="s">
        <v>1711</v>
      </c>
      <c r="J97" s="105" t="s">
        <v>445</v>
      </c>
      <c r="K97" s="109" t="s">
        <v>1698</v>
      </c>
      <c r="L97" s="74">
        <v>6</v>
      </c>
      <c r="M97">
        <f>E97/L97</f>
        <v>0</v>
      </c>
      <c r="N97">
        <f>INT(M97)</f>
        <v>0</v>
      </c>
      <c r="O97">
        <f>M97-N97</f>
        <v>0</v>
      </c>
    </row>
    <row r="98" spans="1:15" ht="15">
      <c r="A98" s="95" t="s">
        <v>1909</v>
      </c>
      <c r="B98" s="105" t="s">
        <v>1910</v>
      </c>
      <c r="C98" s="96" t="s">
        <v>1898</v>
      </c>
      <c r="D98" s="110"/>
      <c r="E98" s="101">
        <f>D98*L98</f>
        <v>0</v>
      </c>
      <c r="F98" s="106">
        <v>155.66999999999999</v>
      </c>
      <c r="G98" s="107">
        <f>E98*F98</f>
        <v>0</v>
      </c>
      <c r="H98" s="108"/>
      <c r="I98" s="106" t="s">
        <v>1711</v>
      </c>
      <c r="J98" s="105" t="s">
        <v>445</v>
      </c>
      <c r="K98" s="109" t="s">
        <v>1698</v>
      </c>
      <c r="L98" s="74">
        <v>6</v>
      </c>
      <c r="M98">
        <f>E98/L98</f>
        <v>0</v>
      </c>
      <c r="N98">
        <f>INT(M98)</f>
        <v>0</v>
      </c>
      <c r="O98">
        <f>M98-N98</f>
        <v>0</v>
      </c>
    </row>
    <row r="99" spans="1:15" ht="15.75">
      <c r="B99" s="90" t="s">
        <v>49</v>
      </c>
      <c r="C99" s="91" t="s">
        <v>1911</v>
      </c>
      <c r="D99" s="92" t="s">
        <v>27</v>
      </c>
      <c r="E99" s="92" t="s">
        <v>27</v>
      </c>
      <c r="F99" s="90"/>
      <c r="G99" s="93"/>
      <c r="H99" s="93"/>
      <c r="I99" s="93"/>
      <c r="J99" s="94"/>
      <c r="K99" s="94"/>
    </row>
    <row r="100" spans="1:15" ht="15">
      <c r="A100" s="95" t="s">
        <v>1912</v>
      </c>
      <c r="B100" s="105" t="s">
        <v>1913</v>
      </c>
      <c r="C100" s="96" t="s">
        <v>1914</v>
      </c>
      <c r="D100" s="110"/>
      <c r="E100" s="101">
        <f t="shared" ref="E100:E111" si="30">D100*L100</f>
        <v>0</v>
      </c>
      <c r="F100" s="106">
        <v>69.08</v>
      </c>
      <c r="G100" s="107">
        <f t="shared" ref="G100:G111" si="31">E100*F100</f>
        <v>0</v>
      </c>
      <c r="H100" s="108"/>
      <c r="I100" s="106" t="s">
        <v>1697</v>
      </c>
      <c r="J100" s="105" t="s">
        <v>445</v>
      </c>
      <c r="K100" s="109" t="s">
        <v>1698</v>
      </c>
      <c r="L100" s="74">
        <v>10</v>
      </c>
      <c r="M100">
        <f t="shared" ref="M100:M111" si="32">E100/L100</f>
        <v>0</v>
      </c>
      <c r="N100">
        <f t="shared" ref="N100:N111" si="33">INT(M100)</f>
        <v>0</v>
      </c>
      <c r="O100">
        <f t="shared" ref="O100:O111" si="34">M100-N100</f>
        <v>0</v>
      </c>
    </row>
    <row r="101" spans="1:15" ht="45">
      <c r="A101" s="95" t="s">
        <v>1915</v>
      </c>
      <c r="B101" s="105" t="s">
        <v>1916</v>
      </c>
      <c r="C101" s="96" t="s">
        <v>2122</v>
      </c>
      <c r="D101" s="110"/>
      <c r="E101" s="101">
        <f t="shared" si="30"/>
        <v>0</v>
      </c>
      <c r="F101" s="106">
        <v>69.08</v>
      </c>
      <c r="G101" s="107">
        <f t="shared" si="31"/>
        <v>0</v>
      </c>
      <c r="H101" s="108"/>
      <c r="I101" s="106" t="s">
        <v>1697</v>
      </c>
      <c r="J101" s="105" t="s">
        <v>445</v>
      </c>
      <c r="K101" s="109" t="s">
        <v>1698</v>
      </c>
      <c r="L101" s="74">
        <v>10</v>
      </c>
      <c r="M101">
        <f t="shared" si="32"/>
        <v>0</v>
      </c>
      <c r="N101">
        <f t="shared" si="33"/>
        <v>0</v>
      </c>
      <c r="O101">
        <f t="shared" si="34"/>
        <v>0</v>
      </c>
    </row>
    <row r="102" spans="1:15" ht="15">
      <c r="A102" s="95" t="s">
        <v>1917</v>
      </c>
      <c r="B102" s="105" t="s">
        <v>1918</v>
      </c>
      <c r="C102" s="96" t="s">
        <v>1919</v>
      </c>
      <c r="D102" s="110"/>
      <c r="E102" s="101">
        <f t="shared" si="30"/>
        <v>0</v>
      </c>
      <c r="F102" s="106">
        <v>69.08</v>
      </c>
      <c r="G102" s="107">
        <f t="shared" si="31"/>
        <v>0</v>
      </c>
      <c r="H102" s="108"/>
      <c r="I102" s="106" t="s">
        <v>1697</v>
      </c>
      <c r="J102" s="105" t="s">
        <v>445</v>
      </c>
      <c r="K102" s="109" t="s">
        <v>1698</v>
      </c>
      <c r="L102" s="74">
        <v>10</v>
      </c>
      <c r="M102">
        <f t="shared" si="32"/>
        <v>0</v>
      </c>
      <c r="N102">
        <f t="shared" si="33"/>
        <v>0</v>
      </c>
      <c r="O102">
        <f t="shared" si="34"/>
        <v>0</v>
      </c>
    </row>
    <row r="103" spans="1:15" ht="15">
      <c r="A103" s="95" t="s">
        <v>1920</v>
      </c>
      <c r="B103" s="105" t="s">
        <v>1921</v>
      </c>
      <c r="C103" s="96" t="s">
        <v>1922</v>
      </c>
      <c r="D103" s="110"/>
      <c r="E103" s="101">
        <f t="shared" si="30"/>
        <v>0</v>
      </c>
      <c r="F103" s="106">
        <v>69.08</v>
      </c>
      <c r="G103" s="107">
        <f t="shared" si="31"/>
        <v>0</v>
      </c>
      <c r="H103" s="108"/>
      <c r="I103" s="106" t="s">
        <v>1697</v>
      </c>
      <c r="J103" s="105" t="s">
        <v>445</v>
      </c>
      <c r="K103" s="109" t="s">
        <v>1698</v>
      </c>
      <c r="L103" s="74">
        <v>10</v>
      </c>
      <c r="M103">
        <f t="shared" si="32"/>
        <v>0</v>
      </c>
      <c r="N103">
        <f t="shared" si="33"/>
        <v>0</v>
      </c>
      <c r="O103">
        <f t="shared" si="34"/>
        <v>0</v>
      </c>
    </row>
    <row r="104" spans="1:15" ht="15">
      <c r="A104" s="95" t="s">
        <v>1923</v>
      </c>
      <c r="B104" s="105" t="s">
        <v>1924</v>
      </c>
      <c r="C104" s="96" t="s">
        <v>1925</v>
      </c>
      <c r="D104" s="110"/>
      <c r="E104" s="101">
        <f t="shared" si="30"/>
        <v>0</v>
      </c>
      <c r="F104" s="106">
        <v>69.08</v>
      </c>
      <c r="G104" s="107">
        <f t="shared" si="31"/>
        <v>0</v>
      </c>
      <c r="H104" s="108"/>
      <c r="I104" s="106" t="s">
        <v>1697</v>
      </c>
      <c r="J104" s="105" t="s">
        <v>445</v>
      </c>
      <c r="K104" s="109" t="s">
        <v>1698</v>
      </c>
      <c r="L104" s="74">
        <v>10</v>
      </c>
      <c r="M104">
        <f t="shared" si="32"/>
        <v>0</v>
      </c>
      <c r="N104">
        <f t="shared" si="33"/>
        <v>0</v>
      </c>
      <c r="O104">
        <f t="shared" si="34"/>
        <v>0</v>
      </c>
    </row>
    <row r="105" spans="1:15" ht="15">
      <c r="A105" s="95" t="s">
        <v>1926</v>
      </c>
      <c r="B105" s="105" t="s">
        <v>1927</v>
      </c>
      <c r="C105" s="96" t="s">
        <v>1928</v>
      </c>
      <c r="D105" s="110"/>
      <c r="E105" s="101">
        <f t="shared" si="30"/>
        <v>0</v>
      </c>
      <c r="F105" s="106">
        <v>69.08</v>
      </c>
      <c r="G105" s="107">
        <f t="shared" si="31"/>
        <v>0</v>
      </c>
      <c r="H105" s="108"/>
      <c r="I105" s="106" t="s">
        <v>1697</v>
      </c>
      <c r="J105" s="105" t="s">
        <v>445</v>
      </c>
      <c r="K105" s="109" t="s">
        <v>1698</v>
      </c>
      <c r="L105" s="74">
        <v>10</v>
      </c>
      <c r="M105">
        <f t="shared" si="32"/>
        <v>0</v>
      </c>
      <c r="N105">
        <f t="shared" si="33"/>
        <v>0</v>
      </c>
      <c r="O105">
        <f t="shared" si="34"/>
        <v>0</v>
      </c>
    </row>
    <row r="106" spans="1:15" ht="15">
      <c r="A106" s="95" t="s">
        <v>1929</v>
      </c>
      <c r="B106" s="105" t="s">
        <v>1930</v>
      </c>
      <c r="C106" s="96" t="s">
        <v>1931</v>
      </c>
      <c r="D106" s="110"/>
      <c r="E106" s="101">
        <f t="shared" si="30"/>
        <v>0</v>
      </c>
      <c r="F106" s="106">
        <v>69.08</v>
      </c>
      <c r="G106" s="107">
        <f t="shared" si="31"/>
        <v>0</v>
      </c>
      <c r="H106" s="108"/>
      <c r="I106" s="106" t="s">
        <v>1697</v>
      </c>
      <c r="J106" s="105" t="s">
        <v>445</v>
      </c>
      <c r="K106" s="109" t="s">
        <v>1698</v>
      </c>
      <c r="L106" s="74">
        <v>10</v>
      </c>
      <c r="M106">
        <f t="shared" si="32"/>
        <v>0</v>
      </c>
      <c r="N106">
        <f t="shared" si="33"/>
        <v>0</v>
      </c>
      <c r="O106">
        <f t="shared" si="34"/>
        <v>0</v>
      </c>
    </row>
    <row r="107" spans="1:15" ht="15">
      <c r="A107" s="95" t="s">
        <v>1932</v>
      </c>
      <c r="B107" s="105" t="s">
        <v>1933</v>
      </c>
      <c r="C107" s="96" t="s">
        <v>1934</v>
      </c>
      <c r="D107" s="110"/>
      <c r="E107" s="101">
        <f t="shared" si="30"/>
        <v>0</v>
      </c>
      <c r="F107" s="106">
        <v>69.08</v>
      </c>
      <c r="G107" s="107">
        <f t="shared" si="31"/>
        <v>0</v>
      </c>
      <c r="H107" s="108"/>
      <c r="I107" s="106" t="s">
        <v>1697</v>
      </c>
      <c r="J107" s="105" t="s">
        <v>445</v>
      </c>
      <c r="K107" s="109" t="s">
        <v>1698</v>
      </c>
      <c r="L107" s="74">
        <v>10</v>
      </c>
      <c r="M107">
        <f t="shared" si="32"/>
        <v>0</v>
      </c>
      <c r="N107">
        <f t="shared" si="33"/>
        <v>0</v>
      </c>
      <c r="O107">
        <f t="shared" si="34"/>
        <v>0</v>
      </c>
    </row>
    <row r="108" spans="1:15" ht="15.75">
      <c r="A108" s="95" t="s">
        <v>1935</v>
      </c>
      <c r="B108" s="100" t="s">
        <v>1936</v>
      </c>
      <c r="C108" s="98" t="s">
        <v>2123</v>
      </c>
      <c r="D108" s="110"/>
      <c r="E108" s="101">
        <f t="shared" si="30"/>
        <v>0</v>
      </c>
      <c r="F108" s="101">
        <v>69.08</v>
      </c>
      <c r="G108" s="102">
        <f t="shared" si="31"/>
        <v>0</v>
      </c>
      <c r="H108" s="103"/>
      <c r="I108" s="101" t="s">
        <v>1697</v>
      </c>
      <c r="J108" s="100" t="s">
        <v>445</v>
      </c>
      <c r="K108" s="104" t="s">
        <v>1698</v>
      </c>
      <c r="L108" s="74">
        <v>10</v>
      </c>
      <c r="M108">
        <f t="shared" si="32"/>
        <v>0</v>
      </c>
      <c r="N108">
        <f t="shared" si="33"/>
        <v>0</v>
      </c>
      <c r="O108">
        <f t="shared" si="34"/>
        <v>0</v>
      </c>
    </row>
    <row r="109" spans="1:15" ht="45">
      <c r="A109" s="95" t="s">
        <v>1937</v>
      </c>
      <c r="B109" s="105" t="s">
        <v>1938</v>
      </c>
      <c r="C109" s="96" t="s">
        <v>2124</v>
      </c>
      <c r="D109" s="110"/>
      <c r="E109" s="101">
        <f t="shared" si="30"/>
        <v>0</v>
      </c>
      <c r="F109" s="106">
        <v>69.08</v>
      </c>
      <c r="G109" s="107">
        <f t="shared" si="31"/>
        <v>0</v>
      </c>
      <c r="H109" s="108"/>
      <c r="I109" s="106" t="s">
        <v>1697</v>
      </c>
      <c r="J109" s="105" t="s">
        <v>445</v>
      </c>
      <c r="K109" s="109" t="s">
        <v>1698</v>
      </c>
      <c r="L109" s="74">
        <v>10</v>
      </c>
      <c r="M109">
        <f t="shared" si="32"/>
        <v>0</v>
      </c>
      <c r="N109">
        <f t="shared" si="33"/>
        <v>0</v>
      </c>
      <c r="O109">
        <f t="shared" si="34"/>
        <v>0</v>
      </c>
    </row>
    <row r="110" spans="1:15" ht="15">
      <c r="A110" s="95" t="s">
        <v>1939</v>
      </c>
      <c r="B110" s="105" t="s">
        <v>1940</v>
      </c>
      <c r="C110" s="96" t="s">
        <v>1941</v>
      </c>
      <c r="D110" s="110"/>
      <c r="E110" s="101">
        <f t="shared" si="30"/>
        <v>0</v>
      </c>
      <c r="F110" s="106">
        <v>69.08</v>
      </c>
      <c r="G110" s="107">
        <f t="shared" si="31"/>
        <v>0</v>
      </c>
      <c r="H110" s="108"/>
      <c r="I110" s="106" t="s">
        <v>1697</v>
      </c>
      <c r="J110" s="105" t="s">
        <v>445</v>
      </c>
      <c r="K110" s="109" t="s">
        <v>1698</v>
      </c>
      <c r="L110" s="74">
        <v>10</v>
      </c>
      <c r="M110">
        <f t="shared" si="32"/>
        <v>0</v>
      </c>
      <c r="N110">
        <f t="shared" si="33"/>
        <v>0</v>
      </c>
      <c r="O110">
        <f t="shared" si="34"/>
        <v>0</v>
      </c>
    </row>
    <row r="111" spans="1:15" ht="15">
      <c r="A111" s="95" t="s">
        <v>1942</v>
      </c>
      <c r="B111" s="105" t="s">
        <v>1943</v>
      </c>
      <c r="C111" s="96" t="s">
        <v>1944</v>
      </c>
      <c r="D111" s="110"/>
      <c r="E111" s="101">
        <f t="shared" si="30"/>
        <v>0</v>
      </c>
      <c r="F111" s="106">
        <v>69.08</v>
      </c>
      <c r="G111" s="107">
        <f t="shared" si="31"/>
        <v>0</v>
      </c>
      <c r="H111" s="108"/>
      <c r="I111" s="106" t="s">
        <v>1697</v>
      </c>
      <c r="J111" s="105" t="s">
        <v>445</v>
      </c>
      <c r="K111" s="109" t="s">
        <v>1698</v>
      </c>
      <c r="L111" s="74">
        <v>10</v>
      </c>
      <c r="M111">
        <f t="shared" si="32"/>
        <v>0</v>
      </c>
      <c r="N111">
        <f t="shared" si="33"/>
        <v>0</v>
      </c>
      <c r="O111">
        <f t="shared" si="34"/>
        <v>0</v>
      </c>
    </row>
    <row r="112" spans="1:15" ht="15.75">
      <c r="B112" s="90" t="s">
        <v>49</v>
      </c>
      <c r="C112" s="91" t="s">
        <v>1945</v>
      </c>
      <c r="D112" s="92" t="s">
        <v>27</v>
      </c>
      <c r="E112" s="92" t="s">
        <v>27</v>
      </c>
      <c r="F112" s="90"/>
      <c r="G112" s="93"/>
      <c r="H112" s="93"/>
      <c r="I112" s="93"/>
      <c r="J112" s="94"/>
      <c r="K112" s="94"/>
    </row>
    <row r="113" spans="1:15" ht="15">
      <c r="A113" s="95" t="s">
        <v>1946</v>
      </c>
      <c r="B113" s="105" t="s">
        <v>1947</v>
      </c>
      <c r="C113" s="96" t="s">
        <v>1948</v>
      </c>
      <c r="D113" s="110"/>
      <c r="E113" s="101">
        <f>D113*L113</f>
        <v>0</v>
      </c>
      <c r="F113" s="106">
        <v>126.19</v>
      </c>
      <c r="G113" s="107">
        <f>E113*F113</f>
        <v>0</v>
      </c>
      <c r="H113" s="108"/>
      <c r="I113" s="106" t="s">
        <v>1745</v>
      </c>
      <c r="J113" s="105" t="s">
        <v>445</v>
      </c>
      <c r="K113" s="109" t="s">
        <v>1698</v>
      </c>
      <c r="L113" s="74">
        <v>8</v>
      </c>
      <c r="M113">
        <f>E113/L113</f>
        <v>0</v>
      </c>
      <c r="N113">
        <f>INT(M113)</f>
        <v>0</v>
      </c>
      <c r="O113">
        <f>M113-N113</f>
        <v>0</v>
      </c>
    </row>
    <row r="114" spans="1:15" ht="15">
      <c r="A114" s="95" t="s">
        <v>1949</v>
      </c>
      <c r="B114" s="105" t="s">
        <v>1950</v>
      </c>
      <c r="C114" s="96" t="s">
        <v>1951</v>
      </c>
      <c r="D114" s="110"/>
      <c r="E114" s="101">
        <f>D114*L114</f>
        <v>0</v>
      </c>
      <c r="F114" s="106">
        <v>126.19</v>
      </c>
      <c r="G114" s="107">
        <f>E114*F114</f>
        <v>0</v>
      </c>
      <c r="H114" s="108"/>
      <c r="I114" s="106" t="s">
        <v>1745</v>
      </c>
      <c r="J114" s="105" t="s">
        <v>445</v>
      </c>
      <c r="K114" s="109" t="s">
        <v>1698</v>
      </c>
      <c r="L114" s="74">
        <v>8</v>
      </c>
      <c r="M114">
        <f>E114/L114</f>
        <v>0</v>
      </c>
      <c r="N114">
        <f>INT(M114)</f>
        <v>0</v>
      </c>
      <c r="O114">
        <f>M114-N114</f>
        <v>0</v>
      </c>
    </row>
    <row r="115" spans="1:15" ht="15">
      <c r="A115" s="95" t="s">
        <v>1952</v>
      </c>
      <c r="B115" s="105" t="s">
        <v>1953</v>
      </c>
      <c r="C115" s="96" t="s">
        <v>1954</v>
      </c>
      <c r="D115" s="110"/>
      <c r="E115" s="101">
        <f>D115*L115</f>
        <v>0</v>
      </c>
      <c r="F115" s="106">
        <v>126.19</v>
      </c>
      <c r="G115" s="107">
        <f>E115*F115</f>
        <v>0</v>
      </c>
      <c r="H115" s="108"/>
      <c r="I115" s="106" t="s">
        <v>1745</v>
      </c>
      <c r="J115" s="105" t="s">
        <v>445</v>
      </c>
      <c r="K115" s="109" t="s">
        <v>1698</v>
      </c>
      <c r="L115" s="74">
        <v>8</v>
      </c>
      <c r="M115">
        <f>E115/L115</f>
        <v>0</v>
      </c>
      <c r="N115">
        <f>INT(M115)</f>
        <v>0</v>
      </c>
      <c r="O115">
        <f>M115-N115</f>
        <v>0</v>
      </c>
    </row>
    <row r="116" spans="1:15" ht="30">
      <c r="A116" s="95" t="s">
        <v>1955</v>
      </c>
      <c r="B116" s="105" t="s">
        <v>1956</v>
      </c>
      <c r="C116" s="96" t="s">
        <v>2125</v>
      </c>
      <c r="D116" s="110"/>
      <c r="E116" s="101">
        <f>D116*L116</f>
        <v>0</v>
      </c>
      <c r="F116" s="106">
        <v>220.14</v>
      </c>
      <c r="G116" s="107">
        <f>E116*F116</f>
        <v>0</v>
      </c>
      <c r="H116" s="108"/>
      <c r="I116" s="106" t="s">
        <v>1745</v>
      </c>
      <c r="J116" s="105" t="s">
        <v>445</v>
      </c>
      <c r="K116" s="109" t="s">
        <v>1698</v>
      </c>
      <c r="L116" s="74">
        <v>8</v>
      </c>
      <c r="M116">
        <f>E116/L116</f>
        <v>0</v>
      </c>
      <c r="N116">
        <f>INT(M116)</f>
        <v>0</v>
      </c>
      <c r="O116">
        <f>M116-N116</f>
        <v>0</v>
      </c>
    </row>
    <row r="117" spans="1:15" ht="15">
      <c r="A117" s="95" t="s">
        <v>1957</v>
      </c>
      <c r="B117" s="105" t="s">
        <v>1958</v>
      </c>
      <c r="C117" s="96" t="s">
        <v>1959</v>
      </c>
      <c r="D117" s="110"/>
      <c r="E117" s="101">
        <f>D117*L117</f>
        <v>0</v>
      </c>
      <c r="F117" s="106">
        <v>117.9</v>
      </c>
      <c r="G117" s="107">
        <f>E117*F117</f>
        <v>0</v>
      </c>
      <c r="H117" s="108"/>
      <c r="I117" s="106" t="s">
        <v>1745</v>
      </c>
      <c r="J117" s="105" t="s">
        <v>445</v>
      </c>
      <c r="K117" s="109" t="s">
        <v>1698</v>
      </c>
      <c r="L117" s="74">
        <v>8</v>
      </c>
      <c r="M117">
        <f>E117/L117</f>
        <v>0</v>
      </c>
      <c r="N117">
        <f>INT(M117)</f>
        <v>0</v>
      </c>
      <c r="O117">
        <f>M117-N117</f>
        <v>0</v>
      </c>
    </row>
    <row r="118" spans="1:15" ht="15.75">
      <c r="B118" s="90" t="s">
        <v>49</v>
      </c>
      <c r="C118" s="91" t="s">
        <v>1960</v>
      </c>
      <c r="D118" s="92" t="s">
        <v>27</v>
      </c>
      <c r="E118" s="92" t="s">
        <v>27</v>
      </c>
      <c r="F118" s="90"/>
      <c r="G118" s="93"/>
      <c r="H118" s="93"/>
      <c r="I118" s="93"/>
      <c r="J118" s="94"/>
      <c r="K118" s="94"/>
    </row>
    <row r="119" spans="1:15" ht="30">
      <c r="A119" s="95" t="s">
        <v>1961</v>
      </c>
      <c r="B119" s="105" t="s">
        <v>1962</v>
      </c>
      <c r="C119" s="96" t="s">
        <v>1963</v>
      </c>
      <c r="D119" s="110"/>
      <c r="E119" s="101">
        <f t="shared" ref="E119:E130" si="35">D119*L119</f>
        <v>0</v>
      </c>
      <c r="F119" s="106">
        <v>124.35</v>
      </c>
      <c r="G119" s="107">
        <f t="shared" ref="G119:G130" si="36">E119*F119</f>
        <v>0</v>
      </c>
      <c r="H119" s="108"/>
      <c r="I119" s="106" t="s">
        <v>1964</v>
      </c>
      <c r="J119" s="105" t="s">
        <v>445</v>
      </c>
      <c r="K119" s="109" t="s">
        <v>1698</v>
      </c>
      <c r="L119" s="74">
        <v>1</v>
      </c>
      <c r="M119">
        <f t="shared" ref="M119:M130" si="37">E119/L119</f>
        <v>0</v>
      </c>
      <c r="N119">
        <f t="shared" ref="N119:N130" si="38">INT(M119)</f>
        <v>0</v>
      </c>
      <c r="O119">
        <f t="shared" ref="O119:O130" si="39">M119-N119</f>
        <v>0</v>
      </c>
    </row>
    <row r="120" spans="1:15" ht="15">
      <c r="A120" s="95" t="s">
        <v>1965</v>
      </c>
      <c r="B120" s="105" t="s">
        <v>1966</v>
      </c>
      <c r="C120" s="96" t="s">
        <v>1967</v>
      </c>
      <c r="D120" s="110"/>
      <c r="E120" s="101">
        <f t="shared" si="35"/>
        <v>0</v>
      </c>
      <c r="F120" s="106">
        <v>291.99</v>
      </c>
      <c r="G120" s="107">
        <f t="shared" si="36"/>
        <v>0</v>
      </c>
      <c r="H120" s="108"/>
      <c r="I120" s="106" t="s">
        <v>1964</v>
      </c>
      <c r="J120" s="105" t="s">
        <v>445</v>
      </c>
      <c r="K120" s="109" t="s">
        <v>1698</v>
      </c>
      <c r="L120" s="74">
        <v>1</v>
      </c>
      <c r="M120">
        <f t="shared" si="37"/>
        <v>0</v>
      </c>
      <c r="N120">
        <f t="shared" si="38"/>
        <v>0</v>
      </c>
      <c r="O120">
        <f t="shared" si="39"/>
        <v>0</v>
      </c>
    </row>
    <row r="121" spans="1:15" ht="15">
      <c r="A121" s="95" t="s">
        <v>1968</v>
      </c>
      <c r="B121" s="105" t="s">
        <v>1969</v>
      </c>
      <c r="C121" s="96" t="s">
        <v>1970</v>
      </c>
      <c r="D121" s="110"/>
      <c r="E121" s="101">
        <f t="shared" si="35"/>
        <v>0</v>
      </c>
      <c r="F121" s="106">
        <v>291.99</v>
      </c>
      <c r="G121" s="107">
        <f t="shared" si="36"/>
        <v>0</v>
      </c>
      <c r="H121" s="108"/>
      <c r="I121" s="106" t="s">
        <v>1964</v>
      </c>
      <c r="J121" s="105" t="s">
        <v>445</v>
      </c>
      <c r="K121" s="109" t="s">
        <v>1698</v>
      </c>
      <c r="L121" s="74">
        <v>1</v>
      </c>
      <c r="M121">
        <f t="shared" si="37"/>
        <v>0</v>
      </c>
      <c r="N121">
        <f t="shared" si="38"/>
        <v>0</v>
      </c>
      <c r="O121">
        <f t="shared" si="39"/>
        <v>0</v>
      </c>
    </row>
    <row r="122" spans="1:15" ht="30">
      <c r="A122" s="95" t="s">
        <v>1971</v>
      </c>
      <c r="B122" s="105" t="s">
        <v>1972</v>
      </c>
      <c r="C122" s="96" t="s">
        <v>1973</v>
      </c>
      <c r="D122" s="110"/>
      <c r="E122" s="101">
        <f t="shared" si="35"/>
        <v>0</v>
      </c>
      <c r="F122" s="106">
        <v>291.99</v>
      </c>
      <c r="G122" s="107">
        <f t="shared" si="36"/>
        <v>0</v>
      </c>
      <c r="H122" s="108"/>
      <c r="I122" s="106" t="s">
        <v>1964</v>
      </c>
      <c r="J122" s="105" t="s">
        <v>445</v>
      </c>
      <c r="K122" s="109" t="s">
        <v>1698</v>
      </c>
      <c r="L122" s="74">
        <v>1</v>
      </c>
      <c r="M122">
        <f t="shared" si="37"/>
        <v>0</v>
      </c>
      <c r="N122">
        <f t="shared" si="38"/>
        <v>0</v>
      </c>
      <c r="O122">
        <f t="shared" si="39"/>
        <v>0</v>
      </c>
    </row>
    <row r="123" spans="1:15" ht="15">
      <c r="A123" s="95" t="s">
        <v>1974</v>
      </c>
      <c r="B123" s="105" t="s">
        <v>1975</v>
      </c>
      <c r="C123" s="96" t="s">
        <v>1976</v>
      </c>
      <c r="D123" s="110"/>
      <c r="E123" s="101">
        <f t="shared" si="35"/>
        <v>0</v>
      </c>
      <c r="F123" s="106">
        <v>307.64999999999998</v>
      </c>
      <c r="G123" s="107">
        <f t="shared" si="36"/>
        <v>0</v>
      </c>
      <c r="H123" s="108"/>
      <c r="I123" s="106" t="s">
        <v>1964</v>
      </c>
      <c r="J123" s="105" t="s">
        <v>445</v>
      </c>
      <c r="K123" s="109" t="s">
        <v>1698</v>
      </c>
      <c r="L123" s="74">
        <v>1</v>
      </c>
      <c r="M123">
        <f t="shared" si="37"/>
        <v>0</v>
      </c>
      <c r="N123">
        <f t="shared" si="38"/>
        <v>0</v>
      </c>
      <c r="O123">
        <f t="shared" si="39"/>
        <v>0</v>
      </c>
    </row>
    <row r="124" spans="1:15" ht="45">
      <c r="A124" s="95" t="s">
        <v>1977</v>
      </c>
      <c r="B124" s="105" t="s">
        <v>1978</v>
      </c>
      <c r="C124" s="96" t="s">
        <v>2126</v>
      </c>
      <c r="D124" s="110"/>
      <c r="E124" s="101">
        <f t="shared" si="35"/>
        <v>0</v>
      </c>
      <c r="F124" s="106">
        <v>291.99</v>
      </c>
      <c r="G124" s="107">
        <f t="shared" si="36"/>
        <v>0</v>
      </c>
      <c r="H124" s="108"/>
      <c r="I124" s="106" t="s">
        <v>1964</v>
      </c>
      <c r="J124" s="105" t="s">
        <v>445</v>
      </c>
      <c r="K124" s="109" t="s">
        <v>1698</v>
      </c>
      <c r="L124" s="74">
        <v>1</v>
      </c>
      <c r="M124">
        <f t="shared" si="37"/>
        <v>0</v>
      </c>
      <c r="N124">
        <f t="shared" si="38"/>
        <v>0</v>
      </c>
      <c r="O124">
        <f t="shared" si="39"/>
        <v>0</v>
      </c>
    </row>
    <row r="125" spans="1:15" ht="15.75">
      <c r="A125" s="95" t="s">
        <v>1979</v>
      </c>
      <c r="B125" s="100" t="s">
        <v>1980</v>
      </c>
      <c r="C125" s="98" t="s">
        <v>2127</v>
      </c>
      <c r="D125" s="110"/>
      <c r="E125" s="101">
        <f t="shared" si="35"/>
        <v>0</v>
      </c>
      <c r="F125" s="101">
        <v>174.09</v>
      </c>
      <c r="G125" s="102">
        <f t="shared" si="36"/>
        <v>0</v>
      </c>
      <c r="H125" s="103"/>
      <c r="I125" s="101" t="s">
        <v>1964</v>
      </c>
      <c r="J125" s="100" t="s">
        <v>445</v>
      </c>
      <c r="K125" s="104" t="s">
        <v>1698</v>
      </c>
      <c r="L125" s="74">
        <v>1</v>
      </c>
      <c r="M125">
        <f t="shared" si="37"/>
        <v>0</v>
      </c>
      <c r="N125">
        <f t="shared" si="38"/>
        <v>0</v>
      </c>
      <c r="O125">
        <f t="shared" si="39"/>
        <v>0</v>
      </c>
    </row>
    <row r="126" spans="1:15" ht="45.75">
      <c r="A126" s="95" t="s">
        <v>1981</v>
      </c>
      <c r="B126" s="100" t="s">
        <v>1982</v>
      </c>
      <c r="C126" s="98" t="s">
        <v>2128</v>
      </c>
      <c r="D126" s="110"/>
      <c r="E126" s="101">
        <f t="shared" si="35"/>
        <v>0</v>
      </c>
      <c r="F126" s="101">
        <v>174.09</v>
      </c>
      <c r="G126" s="102">
        <f t="shared" si="36"/>
        <v>0</v>
      </c>
      <c r="H126" s="103"/>
      <c r="I126" s="101" t="s">
        <v>1964</v>
      </c>
      <c r="J126" s="100" t="s">
        <v>445</v>
      </c>
      <c r="K126" s="104" t="s">
        <v>1698</v>
      </c>
      <c r="L126" s="74">
        <v>1</v>
      </c>
      <c r="M126">
        <f t="shared" si="37"/>
        <v>0</v>
      </c>
      <c r="N126">
        <f t="shared" si="38"/>
        <v>0</v>
      </c>
      <c r="O126">
        <f t="shared" si="39"/>
        <v>0</v>
      </c>
    </row>
    <row r="127" spans="1:15" ht="31.5">
      <c r="A127" s="95" t="s">
        <v>1983</v>
      </c>
      <c r="B127" s="100" t="s">
        <v>1984</v>
      </c>
      <c r="C127" s="98" t="s">
        <v>2129</v>
      </c>
      <c r="D127" s="110"/>
      <c r="E127" s="101">
        <f t="shared" si="35"/>
        <v>0</v>
      </c>
      <c r="F127" s="101">
        <v>174.09</v>
      </c>
      <c r="G127" s="102">
        <f t="shared" si="36"/>
        <v>0</v>
      </c>
      <c r="H127" s="103"/>
      <c r="I127" s="101" t="s">
        <v>1964</v>
      </c>
      <c r="J127" s="100" t="s">
        <v>445</v>
      </c>
      <c r="K127" s="104" t="s">
        <v>1698</v>
      </c>
      <c r="L127" s="74">
        <v>1</v>
      </c>
      <c r="M127">
        <f t="shared" si="37"/>
        <v>0</v>
      </c>
      <c r="N127">
        <f t="shared" si="38"/>
        <v>0</v>
      </c>
      <c r="O127">
        <f t="shared" si="39"/>
        <v>0</v>
      </c>
    </row>
    <row r="128" spans="1:15" ht="31.5">
      <c r="A128" s="95" t="s">
        <v>1985</v>
      </c>
      <c r="B128" s="100" t="s">
        <v>1986</v>
      </c>
      <c r="C128" s="98" t="s">
        <v>2130</v>
      </c>
      <c r="D128" s="110"/>
      <c r="E128" s="101">
        <f t="shared" si="35"/>
        <v>0</v>
      </c>
      <c r="F128" s="101">
        <v>174.09</v>
      </c>
      <c r="G128" s="102">
        <f t="shared" si="36"/>
        <v>0</v>
      </c>
      <c r="H128" s="103"/>
      <c r="I128" s="101" t="s">
        <v>1964</v>
      </c>
      <c r="J128" s="100" t="s">
        <v>445</v>
      </c>
      <c r="K128" s="104" t="s">
        <v>1698</v>
      </c>
      <c r="L128" s="74">
        <v>1</v>
      </c>
      <c r="M128">
        <f t="shared" si="37"/>
        <v>0</v>
      </c>
      <c r="N128">
        <f t="shared" si="38"/>
        <v>0</v>
      </c>
      <c r="O128">
        <f t="shared" si="39"/>
        <v>0</v>
      </c>
    </row>
    <row r="129" spans="1:15" ht="31.5">
      <c r="A129" s="95" t="s">
        <v>1987</v>
      </c>
      <c r="B129" s="100" t="s">
        <v>1988</v>
      </c>
      <c r="C129" s="98" t="s">
        <v>2131</v>
      </c>
      <c r="D129" s="110"/>
      <c r="E129" s="101">
        <f t="shared" si="35"/>
        <v>0</v>
      </c>
      <c r="F129" s="101">
        <v>174.09</v>
      </c>
      <c r="G129" s="102">
        <f t="shared" si="36"/>
        <v>0</v>
      </c>
      <c r="H129" s="103"/>
      <c r="I129" s="101" t="s">
        <v>1964</v>
      </c>
      <c r="J129" s="100" t="s">
        <v>445</v>
      </c>
      <c r="K129" s="104" t="s">
        <v>1698</v>
      </c>
      <c r="L129" s="74">
        <v>1</v>
      </c>
      <c r="M129">
        <f t="shared" si="37"/>
        <v>0</v>
      </c>
      <c r="N129">
        <f t="shared" si="38"/>
        <v>0</v>
      </c>
      <c r="O129">
        <f t="shared" si="39"/>
        <v>0</v>
      </c>
    </row>
    <row r="130" spans="1:15" ht="31.5">
      <c r="A130" s="95" t="s">
        <v>1989</v>
      </c>
      <c r="B130" s="100" t="s">
        <v>1990</v>
      </c>
      <c r="C130" s="98" t="s">
        <v>2132</v>
      </c>
      <c r="D130" s="110"/>
      <c r="E130" s="101">
        <f t="shared" si="35"/>
        <v>0</v>
      </c>
      <c r="F130" s="101">
        <v>174.09</v>
      </c>
      <c r="G130" s="102">
        <f t="shared" si="36"/>
        <v>0</v>
      </c>
      <c r="H130" s="103"/>
      <c r="I130" s="101" t="s">
        <v>1964</v>
      </c>
      <c r="J130" s="100" t="s">
        <v>445</v>
      </c>
      <c r="K130" s="104" t="s">
        <v>1698</v>
      </c>
      <c r="L130" s="74">
        <v>1</v>
      </c>
      <c r="M130">
        <f t="shared" si="37"/>
        <v>0</v>
      </c>
      <c r="N130">
        <f t="shared" si="38"/>
        <v>0</v>
      </c>
      <c r="O130">
        <f t="shared" si="39"/>
        <v>0</v>
      </c>
    </row>
    <row r="131" spans="1:15" ht="15.75">
      <c r="B131" s="90" t="s">
        <v>49</v>
      </c>
      <c r="C131" s="91" t="s">
        <v>1991</v>
      </c>
      <c r="D131" s="92" t="s">
        <v>27</v>
      </c>
      <c r="E131" s="92" t="s">
        <v>27</v>
      </c>
      <c r="F131" s="90"/>
      <c r="G131" s="93"/>
      <c r="H131" s="93"/>
      <c r="I131" s="93"/>
      <c r="J131" s="94"/>
      <c r="K131" s="94"/>
    </row>
    <row r="132" spans="1:15" ht="15">
      <c r="A132" s="95" t="s">
        <v>1992</v>
      </c>
      <c r="B132" s="100" t="s">
        <v>1993</v>
      </c>
      <c r="C132" s="96" t="s">
        <v>1994</v>
      </c>
      <c r="D132" s="110"/>
      <c r="E132" s="101">
        <f>D132*L132</f>
        <v>0</v>
      </c>
      <c r="F132" s="101">
        <v>616.22</v>
      </c>
      <c r="G132" s="102">
        <f>E132*F132</f>
        <v>0</v>
      </c>
      <c r="H132" s="103"/>
      <c r="I132" s="101" t="s">
        <v>1741</v>
      </c>
      <c r="J132" s="100" t="s">
        <v>445</v>
      </c>
      <c r="K132" s="104" t="s">
        <v>1698</v>
      </c>
      <c r="L132" s="74">
        <v>1</v>
      </c>
      <c r="M132">
        <f>E132/L132</f>
        <v>0</v>
      </c>
      <c r="N132">
        <f>INT(M132)</f>
        <v>0</v>
      </c>
      <c r="O132">
        <f>M132-N132</f>
        <v>0</v>
      </c>
    </row>
    <row r="133" spans="1:15" ht="15">
      <c r="A133" s="95" t="s">
        <v>1995</v>
      </c>
      <c r="B133" s="100" t="s">
        <v>1996</v>
      </c>
      <c r="C133" s="96" t="s">
        <v>1997</v>
      </c>
      <c r="D133" s="110"/>
      <c r="E133" s="101">
        <f>D133*L133</f>
        <v>0</v>
      </c>
      <c r="F133" s="101">
        <v>591.35</v>
      </c>
      <c r="G133" s="102">
        <f>E133*F133</f>
        <v>0</v>
      </c>
      <c r="H133" s="103"/>
      <c r="I133" s="101" t="s">
        <v>1741</v>
      </c>
      <c r="J133" s="100" t="s">
        <v>445</v>
      </c>
      <c r="K133" s="104" t="s">
        <v>1698</v>
      </c>
      <c r="L133" s="74">
        <v>1</v>
      </c>
      <c r="M133">
        <f>E133/L133</f>
        <v>0</v>
      </c>
      <c r="N133">
        <f>INT(M133)</f>
        <v>0</v>
      </c>
      <c r="O133">
        <f>M133-N133</f>
        <v>0</v>
      </c>
    </row>
    <row r="134" spans="1:15" ht="15">
      <c r="A134" s="95" t="s">
        <v>1998</v>
      </c>
      <c r="B134" s="100" t="s">
        <v>1999</v>
      </c>
      <c r="C134" s="96" t="s">
        <v>2000</v>
      </c>
      <c r="D134" s="110"/>
      <c r="E134" s="101">
        <f>D134*L134</f>
        <v>0</v>
      </c>
      <c r="F134" s="101">
        <v>490.95</v>
      </c>
      <c r="G134" s="102">
        <f>E134*F134</f>
        <v>0</v>
      </c>
      <c r="H134" s="103"/>
      <c r="I134" s="101" t="s">
        <v>1741</v>
      </c>
      <c r="J134" s="100" t="s">
        <v>445</v>
      </c>
      <c r="K134" s="104" t="s">
        <v>1698</v>
      </c>
      <c r="L134" s="74">
        <v>1</v>
      </c>
      <c r="M134">
        <f>E134/L134</f>
        <v>0</v>
      </c>
      <c r="N134">
        <f>INT(M134)</f>
        <v>0</v>
      </c>
      <c r="O134">
        <f>M134-N134</f>
        <v>0</v>
      </c>
    </row>
    <row r="135" spans="1:15" ht="45">
      <c r="A135" s="95" t="s">
        <v>2001</v>
      </c>
      <c r="B135" s="100" t="s">
        <v>2002</v>
      </c>
      <c r="C135" s="96" t="s">
        <v>2133</v>
      </c>
      <c r="D135" s="110"/>
      <c r="E135" s="101">
        <f>D135*L135</f>
        <v>0</v>
      </c>
      <c r="F135" s="101">
        <v>591.35</v>
      </c>
      <c r="G135" s="102">
        <f>E135*F135</f>
        <v>0</v>
      </c>
      <c r="H135" s="103"/>
      <c r="I135" s="101" t="s">
        <v>1741</v>
      </c>
      <c r="J135" s="100" t="s">
        <v>445</v>
      </c>
      <c r="K135" s="104" t="s">
        <v>1698</v>
      </c>
      <c r="L135" s="74">
        <v>1</v>
      </c>
      <c r="M135">
        <f>E135/L135</f>
        <v>0</v>
      </c>
      <c r="N135">
        <f>INT(M135)</f>
        <v>0</v>
      </c>
      <c r="O135">
        <f>M135-N135</f>
        <v>0</v>
      </c>
    </row>
    <row r="136" spans="1:15" ht="15">
      <c r="A136" s="95" t="s">
        <v>2003</v>
      </c>
      <c r="B136" s="100" t="s">
        <v>2004</v>
      </c>
      <c r="C136" s="96" t="s">
        <v>2005</v>
      </c>
      <c r="D136" s="110"/>
      <c r="E136" s="101">
        <f>D136*L136</f>
        <v>0</v>
      </c>
      <c r="F136" s="101">
        <v>556.34</v>
      </c>
      <c r="G136" s="102">
        <f>E136*F136</f>
        <v>0</v>
      </c>
      <c r="H136" s="103"/>
      <c r="I136" s="101" t="s">
        <v>1741</v>
      </c>
      <c r="J136" s="100" t="s">
        <v>445</v>
      </c>
      <c r="K136" s="104" t="s">
        <v>1698</v>
      </c>
      <c r="L136" s="74">
        <v>1</v>
      </c>
      <c r="M136">
        <f>E136/L136</f>
        <v>0</v>
      </c>
      <c r="N136">
        <f>INT(M136)</f>
        <v>0</v>
      </c>
      <c r="O136">
        <f>M136-N136</f>
        <v>0</v>
      </c>
    </row>
    <row r="137" spans="1:15" ht="15.75">
      <c r="B137" s="90" t="s">
        <v>49</v>
      </c>
      <c r="C137" s="91" t="s">
        <v>2006</v>
      </c>
      <c r="D137" s="92" t="s">
        <v>27</v>
      </c>
      <c r="E137" s="92" t="s">
        <v>27</v>
      </c>
      <c r="F137" s="90"/>
      <c r="G137" s="93"/>
      <c r="H137" s="93"/>
      <c r="I137" s="93"/>
      <c r="J137" s="94"/>
      <c r="K137" s="94"/>
    </row>
    <row r="138" spans="1:15" ht="15">
      <c r="A138" s="95" t="s">
        <v>2007</v>
      </c>
      <c r="B138" s="100" t="s">
        <v>2008</v>
      </c>
      <c r="C138" s="96" t="s">
        <v>2009</v>
      </c>
      <c r="D138" s="110"/>
      <c r="E138" s="101">
        <f>D138*L138</f>
        <v>0</v>
      </c>
      <c r="F138" s="101">
        <v>1708.64</v>
      </c>
      <c r="G138" s="102">
        <f>E138*F138</f>
        <v>0</v>
      </c>
      <c r="H138" s="103"/>
      <c r="I138" s="101" t="s">
        <v>1759</v>
      </c>
      <c r="J138" s="100" t="s">
        <v>445</v>
      </c>
      <c r="K138" s="104" t="s">
        <v>1698</v>
      </c>
      <c r="L138" s="74">
        <v>4</v>
      </c>
      <c r="M138">
        <f>E138/L138</f>
        <v>0</v>
      </c>
      <c r="N138">
        <f>INT(M138)</f>
        <v>0</v>
      </c>
      <c r="O138">
        <f>M138-N138</f>
        <v>0</v>
      </c>
    </row>
    <row r="139" spans="1:15" ht="15">
      <c r="A139" s="95" t="s">
        <v>2010</v>
      </c>
      <c r="B139" s="100" t="s">
        <v>2011</v>
      </c>
      <c r="C139" s="96" t="s">
        <v>2012</v>
      </c>
      <c r="D139" s="110"/>
      <c r="E139" s="101">
        <f>D139*L139</f>
        <v>0</v>
      </c>
      <c r="F139" s="101">
        <v>511.21</v>
      </c>
      <c r="G139" s="102">
        <f>E139*F139</f>
        <v>0</v>
      </c>
      <c r="H139" s="103"/>
      <c r="I139" s="101" t="s">
        <v>1759</v>
      </c>
      <c r="J139" s="100" t="s">
        <v>445</v>
      </c>
      <c r="K139" s="104" t="s">
        <v>1698</v>
      </c>
      <c r="L139" s="74">
        <v>4</v>
      </c>
      <c r="M139">
        <f>E139/L139</f>
        <v>0</v>
      </c>
      <c r="N139">
        <f>INT(M139)</f>
        <v>0</v>
      </c>
      <c r="O139">
        <f>M139-N139</f>
        <v>0</v>
      </c>
    </row>
    <row r="140" spans="1:15" ht="15">
      <c r="A140" s="95" t="s">
        <v>2013</v>
      </c>
      <c r="B140" s="100" t="s">
        <v>2014</v>
      </c>
      <c r="C140" s="96" t="s">
        <v>2015</v>
      </c>
      <c r="D140" s="110"/>
      <c r="E140" s="101">
        <f>D140*L140</f>
        <v>0</v>
      </c>
      <c r="F140" s="101">
        <v>736.88</v>
      </c>
      <c r="G140" s="102">
        <f>E140*F140</f>
        <v>0</v>
      </c>
      <c r="H140" s="103"/>
      <c r="I140" s="101" t="s">
        <v>1759</v>
      </c>
      <c r="J140" s="100" t="s">
        <v>445</v>
      </c>
      <c r="K140" s="104" t="s">
        <v>1698</v>
      </c>
      <c r="L140" s="74">
        <v>4</v>
      </c>
      <c r="M140">
        <f>E140/L140</f>
        <v>0</v>
      </c>
      <c r="N140">
        <f>INT(M140)</f>
        <v>0</v>
      </c>
      <c r="O140">
        <f>M140-N140</f>
        <v>0</v>
      </c>
    </row>
    <row r="141" spans="1:15" ht="15.75">
      <c r="B141" s="90" t="s">
        <v>49</v>
      </c>
      <c r="C141" s="91" t="s">
        <v>2016</v>
      </c>
      <c r="D141" s="92" t="s">
        <v>27</v>
      </c>
      <c r="E141" s="92" t="s">
        <v>27</v>
      </c>
      <c r="F141" s="90"/>
      <c r="G141" s="93"/>
      <c r="H141" s="93"/>
      <c r="I141" s="93"/>
      <c r="J141" s="94"/>
      <c r="K141" s="94"/>
    </row>
    <row r="142" spans="1:15" ht="15">
      <c r="A142" s="95" t="s">
        <v>2017</v>
      </c>
      <c r="B142" s="105" t="s">
        <v>2018</v>
      </c>
      <c r="C142" s="96" t="s">
        <v>2019</v>
      </c>
      <c r="D142" s="110"/>
      <c r="E142" s="101">
        <f>D142*L142</f>
        <v>0</v>
      </c>
      <c r="F142" s="106">
        <v>2176.56</v>
      </c>
      <c r="G142" s="107">
        <f>E142*F142</f>
        <v>0</v>
      </c>
      <c r="H142" s="108"/>
      <c r="I142" s="106" t="s">
        <v>2020</v>
      </c>
      <c r="J142" s="105" t="s">
        <v>445</v>
      </c>
      <c r="K142" s="109" t="s">
        <v>1698</v>
      </c>
      <c r="L142" s="74">
        <v>1</v>
      </c>
      <c r="M142">
        <f>E142/L142</f>
        <v>0</v>
      </c>
      <c r="N142">
        <f>INT(M142)</f>
        <v>0</v>
      </c>
      <c r="O142">
        <f>M142-N142</f>
        <v>0</v>
      </c>
    </row>
    <row r="143" spans="1:15" ht="15.75">
      <c r="B143" s="90" t="s">
        <v>49</v>
      </c>
      <c r="C143" s="91" t="s">
        <v>2021</v>
      </c>
      <c r="D143" s="92" t="s">
        <v>27</v>
      </c>
      <c r="E143" s="92" t="s">
        <v>27</v>
      </c>
      <c r="F143" s="90"/>
      <c r="G143" s="93"/>
      <c r="H143" s="93"/>
      <c r="I143" s="93"/>
      <c r="J143" s="94"/>
      <c r="K143" s="94"/>
    </row>
    <row r="144" spans="1:15" ht="30">
      <c r="A144" s="95" t="s">
        <v>2022</v>
      </c>
      <c r="B144" s="105" t="s">
        <v>2023</v>
      </c>
      <c r="C144" s="96" t="s">
        <v>2024</v>
      </c>
      <c r="D144" s="110"/>
      <c r="E144" s="101">
        <f t="shared" ref="E144:E150" si="40">D144*L144</f>
        <v>0</v>
      </c>
      <c r="F144" s="106">
        <v>1225.98</v>
      </c>
      <c r="G144" s="107">
        <f t="shared" ref="G144:G150" si="41">E144*F144</f>
        <v>0</v>
      </c>
      <c r="H144" s="108"/>
      <c r="I144" s="106" t="s">
        <v>1759</v>
      </c>
      <c r="J144" s="105" t="s">
        <v>445</v>
      </c>
      <c r="K144" s="109" t="s">
        <v>2025</v>
      </c>
      <c r="L144" s="74">
        <v>4</v>
      </c>
      <c r="M144">
        <f t="shared" ref="M144:M150" si="42">E144/L144</f>
        <v>0</v>
      </c>
      <c r="N144">
        <f t="shared" ref="N144:N150" si="43">INT(M144)</f>
        <v>0</v>
      </c>
      <c r="O144">
        <f t="shared" ref="O144:O150" si="44">M144-N144</f>
        <v>0</v>
      </c>
    </row>
    <row r="145" spans="1:15" ht="15">
      <c r="A145" s="95" t="s">
        <v>2026</v>
      </c>
      <c r="B145" s="105" t="s">
        <v>2027</v>
      </c>
      <c r="C145" s="96" t="s">
        <v>2028</v>
      </c>
      <c r="D145" s="110"/>
      <c r="E145" s="101">
        <f t="shared" si="40"/>
        <v>0</v>
      </c>
      <c r="F145" s="106">
        <v>999.39</v>
      </c>
      <c r="G145" s="107">
        <f t="shared" si="41"/>
        <v>0</v>
      </c>
      <c r="H145" s="108"/>
      <c r="I145" s="106" t="s">
        <v>1759</v>
      </c>
      <c r="J145" s="105" t="s">
        <v>445</v>
      </c>
      <c r="K145" s="109" t="s">
        <v>2025</v>
      </c>
      <c r="L145" s="74">
        <v>4</v>
      </c>
      <c r="M145">
        <f t="shared" si="42"/>
        <v>0</v>
      </c>
      <c r="N145">
        <f t="shared" si="43"/>
        <v>0</v>
      </c>
      <c r="O145">
        <f t="shared" si="44"/>
        <v>0</v>
      </c>
    </row>
    <row r="146" spans="1:15" ht="15">
      <c r="A146" s="95" t="s">
        <v>2029</v>
      </c>
      <c r="B146" s="105" t="s">
        <v>2030</v>
      </c>
      <c r="C146" s="96" t="s">
        <v>2031</v>
      </c>
      <c r="D146" s="110"/>
      <c r="E146" s="101">
        <f t="shared" si="40"/>
        <v>0</v>
      </c>
      <c r="F146" s="106">
        <v>666.88</v>
      </c>
      <c r="G146" s="107">
        <f t="shared" si="41"/>
        <v>0</v>
      </c>
      <c r="H146" s="108"/>
      <c r="I146" s="106" t="s">
        <v>1741</v>
      </c>
      <c r="J146" s="105" t="s">
        <v>445</v>
      </c>
      <c r="K146" s="109" t="s">
        <v>1698</v>
      </c>
      <c r="L146" s="74">
        <v>1</v>
      </c>
      <c r="M146">
        <f t="shared" si="42"/>
        <v>0</v>
      </c>
      <c r="N146">
        <f t="shared" si="43"/>
        <v>0</v>
      </c>
      <c r="O146">
        <f t="shared" si="44"/>
        <v>0</v>
      </c>
    </row>
    <row r="147" spans="1:15" ht="45">
      <c r="A147" s="95" t="s">
        <v>2032</v>
      </c>
      <c r="B147" s="105" t="s">
        <v>2033</v>
      </c>
      <c r="C147" s="63" t="s">
        <v>2134</v>
      </c>
      <c r="D147" s="110"/>
      <c r="E147" s="101">
        <f t="shared" si="40"/>
        <v>0</v>
      </c>
      <c r="F147" s="106">
        <v>430.15</v>
      </c>
      <c r="G147" s="107">
        <f t="shared" si="41"/>
        <v>0</v>
      </c>
      <c r="H147" s="108"/>
      <c r="I147" s="106" t="s">
        <v>1741</v>
      </c>
      <c r="J147" s="105" t="s">
        <v>445</v>
      </c>
      <c r="K147" s="109" t="s">
        <v>1698</v>
      </c>
      <c r="L147" s="74">
        <v>1</v>
      </c>
      <c r="M147">
        <f t="shared" si="42"/>
        <v>0</v>
      </c>
      <c r="N147">
        <f t="shared" si="43"/>
        <v>0</v>
      </c>
      <c r="O147">
        <f t="shared" si="44"/>
        <v>0</v>
      </c>
    </row>
    <row r="148" spans="1:15" ht="45">
      <c r="A148" s="95" t="s">
        <v>2034</v>
      </c>
      <c r="B148" s="105" t="s">
        <v>2035</v>
      </c>
      <c r="C148" s="96" t="s">
        <v>2135</v>
      </c>
      <c r="D148" s="110"/>
      <c r="E148" s="101">
        <f t="shared" si="40"/>
        <v>0</v>
      </c>
      <c r="F148" s="106">
        <v>1484.81</v>
      </c>
      <c r="G148" s="107">
        <f t="shared" si="41"/>
        <v>0</v>
      </c>
      <c r="H148" s="108"/>
      <c r="I148" s="106" t="s">
        <v>2036</v>
      </c>
      <c r="J148" s="105" t="s">
        <v>445</v>
      </c>
      <c r="K148" s="109" t="s">
        <v>1698</v>
      </c>
      <c r="L148" s="74">
        <v>1</v>
      </c>
      <c r="M148">
        <f t="shared" si="42"/>
        <v>0</v>
      </c>
      <c r="N148">
        <f t="shared" si="43"/>
        <v>0</v>
      </c>
      <c r="O148">
        <f t="shared" si="44"/>
        <v>0</v>
      </c>
    </row>
    <row r="149" spans="1:15" ht="45.75">
      <c r="A149" s="95" t="s">
        <v>2037</v>
      </c>
      <c r="B149" s="100" t="s">
        <v>2038</v>
      </c>
      <c r="C149" s="98" t="s">
        <v>2136</v>
      </c>
      <c r="D149" s="110"/>
      <c r="E149" s="101">
        <f t="shared" si="40"/>
        <v>0</v>
      </c>
      <c r="F149" s="101">
        <v>821.62</v>
      </c>
      <c r="G149" s="102">
        <f t="shared" si="41"/>
        <v>0</v>
      </c>
      <c r="H149" s="103"/>
      <c r="I149" s="101" t="s">
        <v>1741</v>
      </c>
      <c r="J149" s="100" t="s">
        <v>445</v>
      </c>
      <c r="K149" s="104" t="s">
        <v>1698</v>
      </c>
      <c r="L149" s="74">
        <v>1</v>
      </c>
      <c r="M149">
        <f t="shared" si="42"/>
        <v>0</v>
      </c>
      <c r="N149">
        <f t="shared" si="43"/>
        <v>0</v>
      </c>
      <c r="O149">
        <f t="shared" si="44"/>
        <v>0</v>
      </c>
    </row>
    <row r="150" spans="1:15" ht="15.75">
      <c r="A150" s="95" t="s">
        <v>2039</v>
      </c>
      <c r="B150" s="100" t="s">
        <v>2040</v>
      </c>
      <c r="C150" s="98" t="s">
        <v>2137</v>
      </c>
      <c r="D150" s="110"/>
      <c r="E150" s="101">
        <f t="shared" si="40"/>
        <v>0</v>
      </c>
      <c r="F150" s="101">
        <v>512.13</v>
      </c>
      <c r="G150" s="102">
        <f t="shared" si="41"/>
        <v>0</v>
      </c>
      <c r="H150" s="103"/>
      <c r="I150" s="101" t="s">
        <v>1741</v>
      </c>
      <c r="J150" s="100" t="s">
        <v>445</v>
      </c>
      <c r="K150" s="104" t="s">
        <v>1698</v>
      </c>
      <c r="L150" s="74">
        <v>1</v>
      </c>
      <c r="M150">
        <f t="shared" si="42"/>
        <v>0</v>
      </c>
      <c r="N150">
        <f t="shared" si="43"/>
        <v>0</v>
      </c>
      <c r="O150">
        <f t="shared" si="44"/>
        <v>0</v>
      </c>
    </row>
    <row r="151" spans="1:15" ht="15.75">
      <c r="B151" s="90" t="s">
        <v>49</v>
      </c>
      <c r="C151" s="91" t="s">
        <v>2041</v>
      </c>
      <c r="D151" s="92" t="s">
        <v>27</v>
      </c>
      <c r="E151" s="92" t="s">
        <v>27</v>
      </c>
      <c r="F151" s="90"/>
      <c r="G151" s="93"/>
      <c r="H151" s="93"/>
      <c r="I151" s="93"/>
      <c r="J151" s="94"/>
      <c r="K151" s="94"/>
    </row>
    <row r="152" spans="1:15" ht="15">
      <c r="A152" s="95" t="s">
        <v>2042</v>
      </c>
      <c r="B152" s="105" t="s">
        <v>2043</v>
      </c>
      <c r="C152" s="63" t="s">
        <v>2044</v>
      </c>
      <c r="D152" s="110"/>
      <c r="E152" s="101">
        <f t="shared" ref="E152:E172" si="45">D152*L152</f>
        <v>0</v>
      </c>
      <c r="F152" s="106">
        <v>74.61</v>
      </c>
      <c r="G152" s="107">
        <f t="shared" ref="G152:G172" si="46">E152*F152</f>
        <v>0</v>
      </c>
      <c r="H152" s="108"/>
      <c r="I152" s="106" t="s">
        <v>1697</v>
      </c>
      <c r="J152" s="105" t="s">
        <v>445</v>
      </c>
      <c r="K152" s="109" t="s">
        <v>1698</v>
      </c>
      <c r="L152" s="74">
        <v>10</v>
      </c>
      <c r="M152">
        <f t="shared" ref="M152:M172" si="47">E152/L152</f>
        <v>0</v>
      </c>
      <c r="N152">
        <f t="shared" ref="N152:N172" si="48">INT(M152)</f>
        <v>0</v>
      </c>
      <c r="O152">
        <f t="shared" ref="O152:O172" si="49">M152-N152</f>
        <v>0</v>
      </c>
    </row>
    <row r="153" spans="1:15" ht="15">
      <c r="A153" s="95" t="s">
        <v>2045</v>
      </c>
      <c r="B153" s="105" t="s">
        <v>2046</v>
      </c>
      <c r="C153" s="96" t="s">
        <v>2047</v>
      </c>
      <c r="D153" s="110"/>
      <c r="E153" s="101">
        <f t="shared" si="45"/>
        <v>0</v>
      </c>
      <c r="F153" s="106">
        <v>58.03</v>
      </c>
      <c r="G153" s="107">
        <f t="shared" si="46"/>
        <v>0</v>
      </c>
      <c r="H153" s="108"/>
      <c r="I153" s="106" t="s">
        <v>1697</v>
      </c>
      <c r="J153" s="105" t="s">
        <v>445</v>
      </c>
      <c r="K153" s="109" t="s">
        <v>1698</v>
      </c>
      <c r="L153" s="74">
        <v>10</v>
      </c>
      <c r="M153">
        <f t="shared" si="47"/>
        <v>0</v>
      </c>
      <c r="N153">
        <f t="shared" si="48"/>
        <v>0</v>
      </c>
      <c r="O153">
        <f t="shared" si="49"/>
        <v>0</v>
      </c>
    </row>
    <row r="154" spans="1:15" ht="15">
      <c r="A154" s="95" t="s">
        <v>2048</v>
      </c>
      <c r="B154" s="105" t="s">
        <v>2049</v>
      </c>
      <c r="C154" s="63" t="s">
        <v>2050</v>
      </c>
      <c r="D154" s="110"/>
      <c r="E154" s="101">
        <f t="shared" si="45"/>
        <v>0</v>
      </c>
      <c r="F154" s="106">
        <v>58.03</v>
      </c>
      <c r="G154" s="107">
        <f t="shared" si="46"/>
        <v>0</v>
      </c>
      <c r="H154" s="108"/>
      <c r="I154" s="106" t="s">
        <v>1697</v>
      </c>
      <c r="J154" s="105" t="s">
        <v>445</v>
      </c>
      <c r="K154" s="109" t="s">
        <v>1698</v>
      </c>
      <c r="L154" s="74">
        <v>10</v>
      </c>
      <c r="M154">
        <f t="shared" si="47"/>
        <v>0</v>
      </c>
      <c r="N154">
        <f t="shared" si="48"/>
        <v>0</v>
      </c>
      <c r="O154">
        <f t="shared" si="49"/>
        <v>0</v>
      </c>
    </row>
    <row r="155" spans="1:15" ht="30">
      <c r="A155" s="95" t="s">
        <v>2051</v>
      </c>
      <c r="B155" s="105" t="s">
        <v>2052</v>
      </c>
      <c r="C155" s="63" t="s">
        <v>2053</v>
      </c>
      <c r="D155" s="110"/>
      <c r="E155" s="101">
        <f t="shared" si="45"/>
        <v>0</v>
      </c>
      <c r="F155" s="106">
        <v>56.19</v>
      </c>
      <c r="G155" s="107">
        <f t="shared" si="46"/>
        <v>0</v>
      </c>
      <c r="H155" s="108"/>
      <c r="I155" s="106" t="s">
        <v>1697</v>
      </c>
      <c r="J155" s="105" t="s">
        <v>445</v>
      </c>
      <c r="K155" s="109" t="s">
        <v>1698</v>
      </c>
      <c r="L155" s="74">
        <v>10</v>
      </c>
      <c r="M155">
        <f t="shared" si="47"/>
        <v>0</v>
      </c>
      <c r="N155">
        <f t="shared" si="48"/>
        <v>0</v>
      </c>
      <c r="O155">
        <f t="shared" si="49"/>
        <v>0</v>
      </c>
    </row>
    <row r="156" spans="1:15" ht="15">
      <c r="A156" s="95" t="s">
        <v>2054</v>
      </c>
      <c r="B156" s="105" t="s">
        <v>2055</v>
      </c>
      <c r="C156" s="63" t="s">
        <v>2056</v>
      </c>
      <c r="D156" s="110"/>
      <c r="E156" s="101">
        <f t="shared" si="45"/>
        <v>0</v>
      </c>
      <c r="F156" s="106">
        <v>58.03</v>
      </c>
      <c r="G156" s="107">
        <f t="shared" si="46"/>
        <v>0</v>
      </c>
      <c r="H156" s="108"/>
      <c r="I156" s="106" t="s">
        <v>1697</v>
      </c>
      <c r="J156" s="105" t="s">
        <v>445</v>
      </c>
      <c r="K156" s="109" t="s">
        <v>1698</v>
      </c>
      <c r="L156" s="74">
        <v>10</v>
      </c>
      <c r="M156">
        <f t="shared" si="47"/>
        <v>0</v>
      </c>
      <c r="N156">
        <f t="shared" si="48"/>
        <v>0</v>
      </c>
      <c r="O156">
        <f t="shared" si="49"/>
        <v>0</v>
      </c>
    </row>
    <row r="157" spans="1:15" ht="45">
      <c r="A157" s="95" t="s">
        <v>2057</v>
      </c>
      <c r="B157" s="105" t="s">
        <v>2058</v>
      </c>
      <c r="C157" s="63" t="s">
        <v>2138</v>
      </c>
      <c r="D157" s="110"/>
      <c r="E157" s="101">
        <f t="shared" si="45"/>
        <v>0</v>
      </c>
      <c r="F157" s="106">
        <v>74.61</v>
      </c>
      <c r="G157" s="107">
        <f t="shared" si="46"/>
        <v>0</v>
      </c>
      <c r="H157" s="108"/>
      <c r="I157" s="106" t="s">
        <v>1697</v>
      </c>
      <c r="J157" s="105" t="s">
        <v>445</v>
      </c>
      <c r="K157" s="109" t="s">
        <v>1698</v>
      </c>
      <c r="L157" s="74">
        <v>10</v>
      </c>
      <c r="M157">
        <f t="shared" si="47"/>
        <v>0</v>
      </c>
      <c r="N157">
        <f t="shared" si="48"/>
        <v>0</v>
      </c>
      <c r="O157">
        <f t="shared" si="49"/>
        <v>0</v>
      </c>
    </row>
    <row r="158" spans="1:15" ht="31.5">
      <c r="A158" s="95" t="s">
        <v>2059</v>
      </c>
      <c r="B158" s="100" t="s">
        <v>2060</v>
      </c>
      <c r="C158" s="70" t="s">
        <v>2139</v>
      </c>
      <c r="D158" s="110"/>
      <c r="E158" s="101">
        <f t="shared" si="45"/>
        <v>0</v>
      </c>
      <c r="F158" s="101">
        <v>56.19</v>
      </c>
      <c r="G158" s="102">
        <f t="shared" si="46"/>
        <v>0</v>
      </c>
      <c r="H158" s="103"/>
      <c r="I158" s="101" t="s">
        <v>1697</v>
      </c>
      <c r="J158" s="100" t="s">
        <v>445</v>
      </c>
      <c r="K158" s="104" t="s">
        <v>1698</v>
      </c>
      <c r="L158" s="74">
        <v>10</v>
      </c>
      <c r="M158">
        <f t="shared" si="47"/>
        <v>0</v>
      </c>
      <c r="N158">
        <f t="shared" si="48"/>
        <v>0</v>
      </c>
      <c r="O158">
        <f t="shared" si="49"/>
        <v>0</v>
      </c>
    </row>
    <row r="159" spans="1:15" ht="31.5">
      <c r="A159" s="95" t="s">
        <v>2061</v>
      </c>
      <c r="B159" s="100" t="s">
        <v>2062</v>
      </c>
      <c r="C159" s="70" t="s">
        <v>2140</v>
      </c>
      <c r="D159" s="110"/>
      <c r="E159" s="101">
        <f t="shared" si="45"/>
        <v>0</v>
      </c>
      <c r="F159" s="101">
        <v>58.03</v>
      </c>
      <c r="G159" s="102">
        <f t="shared" si="46"/>
        <v>0</v>
      </c>
      <c r="H159" s="103"/>
      <c r="I159" s="101" t="s">
        <v>1697</v>
      </c>
      <c r="J159" s="100" t="s">
        <v>445</v>
      </c>
      <c r="K159" s="104" t="s">
        <v>1698</v>
      </c>
      <c r="L159" s="74">
        <v>10</v>
      </c>
      <c r="M159">
        <f t="shared" si="47"/>
        <v>0</v>
      </c>
      <c r="N159">
        <f t="shared" si="48"/>
        <v>0</v>
      </c>
      <c r="O159">
        <f t="shared" si="49"/>
        <v>0</v>
      </c>
    </row>
    <row r="160" spans="1:15" ht="30">
      <c r="A160" s="95" t="s">
        <v>2063</v>
      </c>
      <c r="B160" s="105" t="s">
        <v>2064</v>
      </c>
      <c r="C160" s="63" t="s">
        <v>2065</v>
      </c>
      <c r="D160" s="110"/>
      <c r="E160" s="101">
        <f t="shared" si="45"/>
        <v>0</v>
      </c>
      <c r="F160" s="106">
        <v>74.61</v>
      </c>
      <c r="G160" s="107">
        <f t="shared" si="46"/>
        <v>0</v>
      </c>
      <c r="H160" s="108"/>
      <c r="I160" s="106" t="s">
        <v>1697</v>
      </c>
      <c r="J160" s="105" t="s">
        <v>445</v>
      </c>
      <c r="K160" s="109" t="s">
        <v>1698</v>
      </c>
      <c r="L160" s="74">
        <v>10</v>
      </c>
      <c r="M160">
        <f t="shared" si="47"/>
        <v>0</v>
      </c>
      <c r="N160">
        <f t="shared" si="48"/>
        <v>0</v>
      </c>
      <c r="O160">
        <f t="shared" si="49"/>
        <v>0</v>
      </c>
    </row>
    <row r="161" spans="1:15" ht="31.5">
      <c r="A161" s="95" t="s">
        <v>2066</v>
      </c>
      <c r="B161" s="100" t="s">
        <v>2067</v>
      </c>
      <c r="C161" s="70" t="s">
        <v>2141</v>
      </c>
      <c r="D161" s="110"/>
      <c r="E161" s="101">
        <f t="shared" si="45"/>
        <v>0</v>
      </c>
      <c r="F161" s="101">
        <v>56.19</v>
      </c>
      <c r="G161" s="102">
        <f t="shared" si="46"/>
        <v>0</v>
      </c>
      <c r="H161" s="103"/>
      <c r="I161" s="101" t="s">
        <v>1697</v>
      </c>
      <c r="J161" s="100" t="s">
        <v>445</v>
      </c>
      <c r="K161" s="104" t="s">
        <v>1698</v>
      </c>
      <c r="L161" s="74">
        <v>10</v>
      </c>
      <c r="M161">
        <f t="shared" si="47"/>
        <v>0</v>
      </c>
      <c r="N161">
        <f t="shared" si="48"/>
        <v>0</v>
      </c>
      <c r="O161">
        <f t="shared" si="49"/>
        <v>0</v>
      </c>
    </row>
    <row r="162" spans="1:15" ht="31.5">
      <c r="A162" s="95" t="s">
        <v>2068</v>
      </c>
      <c r="B162" s="100" t="s">
        <v>2069</v>
      </c>
      <c r="C162" s="70" t="s">
        <v>2142</v>
      </c>
      <c r="D162" s="110"/>
      <c r="E162" s="101">
        <f t="shared" si="45"/>
        <v>0</v>
      </c>
      <c r="F162" s="101">
        <v>56.19</v>
      </c>
      <c r="G162" s="102">
        <f t="shared" si="46"/>
        <v>0</v>
      </c>
      <c r="H162" s="103"/>
      <c r="I162" s="101" t="s">
        <v>1697</v>
      </c>
      <c r="J162" s="100" t="s">
        <v>445</v>
      </c>
      <c r="K162" s="104" t="s">
        <v>1698</v>
      </c>
      <c r="L162" s="74">
        <v>10</v>
      </c>
      <c r="M162">
        <f t="shared" si="47"/>
        <v>0</v>
      </c>
      <c r="N162">
        <f t="shared" si="48"/>
        <v>0</v>
      </c>
      <c r="O162">
        <f t="shared" si="49"/>
        <v>0</v>
      </c>
    </row>
    <row r="163" spans="1:15" ht="31.5">
      <c r="A163" s="95" t="s">
        <v>2070</v>
      </c>
      <c r="B163" s="100" t="s">
        <v>2071</v>
      </c>
      <c r="C163" s="70" t="s">
        <v>2143</v>
      </c>
      <c r="D163" s="110"/>
      <c r="E163" s="101">
        <f t="shared" si="45"/>
        <v>0</v>
      </c>
      <c r="F163" s="101">
        <v>58.03</v>
      </c>
      <c r="G163" s="102">
        <f t="shared" si="46"/>
        <v>0</v>
      </c>
      <c r="H163" s="103"/>
      <c r="I163" s="101" t="s">
        <v>1697</v>
      </c>
      <c r="J163" s="100" t="s">
        <v>445</v>
      </c>
      <c r="K163" s="104" t="s">
        <v>1698</v>
      </c>
      <c r="L163" s="74">
        <v>10</v>
      </c>
      <c r="M163">
        <f t="shared" si="47"/>
        <v>0</v>
      </c>
      <c r="N163">
        <f t="shared" si="48"/>
        <v>0</v>
      </c>
      <c r="O163">
        <f t="shared" si="49"/>
        <v>0</v>
      </c>
    </row>
    <row r="164" spans="1:15" ht="31.5">
      <c r="A164" s="95" t="s">
        <v>2072</v>
      </c>
      <c r="B164" s="100" t="s">
        <v>2073</v>
      </c>
      <c r="C164" s="70" t="s">
        <v>2144</v>
      </c>
      <c r="D164" s="110"/>
      <c r="E164" s="101">
        <f t="shared" si="45"/>
        <v>0</v>
      </c>
      <c r="F164" s="101">
        <v>56.19</v>
      </c>
      <c r="G164" s="102">
        <f t="shared" si="46"/>
        <v>0</v>
      </c>
      <c r="H164" s="103"/>
      <c r="I164" s="101" t="s">
        <v>1697</v>
      </c>
      <c r="J164" s="100" t="s">
        <v>445</v>
      </c>
      <c r="K164" s="104" t="s">
        <v>1698</v>
      </c>
      <c r="L164" s="74">
        <v>10</v>
      </c>
      <c r="M164">
        <f t="shared" si="47"/>
        <v>0</v>
      </c>
      <c r="N164">
        <f t="shared" si="48"/>
        <v>0</v>
      </c>
      <c r="O164">
        <f t="shared" si="49"/>
        <v>0</v>
      </c>
    </row>
    <row r="165" spans="1:15" ht="30">
      <c r="A165" s="95" t="s">
        <v>2074</v>
      </c>
      <c r="B165" s="105" t="s">
        <v>2075</v>
      </c>
      <c r="C165" s="63" t="s">
        <v>2076</v>
      </c>
      <c r="D165" s="110"/>
      <c r="E165" s="101">
        <f t="shared" si="45"/>
        <v>0</v>
      </c>
      <c r="F165" s="106">
        <v>58.03</v>
      </c>
      <c r="G165" s="107">
        <f t="shared" si="46"/>
        <v>0</v>
      </c>
      <c r="H165" s="108"/>
      <c r="I165" s="106" t="s">
        <v>1697</v>
      </c>
      <c r="J165" s="105" t="s">
        <v>445</v>
      </c>
      <c r="K165" s="109" t="s">
        <v>1698</v>
      </c>
      <c r="L165" s="74">
        <v>10</v>
      </c>
      <c r="M165">
        <f t="shared" si="47"/>
        <v>0</v>
      </c>
      <c r="N165">
        <f t="shared" si="48"/>
        <v>0</v>
      </c>
      <c r="O165">
        <f t="shared" si="49"/>
        <v>0</v>
      </c>
    </row>
    <row r="166" spans="1:15" ht="31.5">
      <c r="A166" s="95" t="s">
        <v>2077</v>
      </c>
      <c r="B166" s="100" t="s">
        <v>2078</v>
      </c>
      <c r="C166" s="98" t="s">
        <v>2145</v>
      </c>
      <c r="D166" s="110"/>
      <c r="E166" s="101">
        <f t="shared" si="45"/>
        <v>0</v>
      </c>
      <c r="F166" s="101">
        <v>116.06</v>
      </c>
      <c r="G166" s="102">
        <f t="shared" si="46"/>
        <v>0</v>
      </c>
      <c r="H166" s="103"/>
      <c r="I166" s="101" t="s">
        <v>1745</v>
      </c>
      <c r="J166" s="100" t="s">
        <v>445</v>
      </c>
      <c r="K166" s="104" t="s">
        <v>1698</v>
      </c>
      <c r="L166" s="74">
        <v>8</v>
      </c>
      <c r="M166">
        <f t="shared" si="47"/>
        <v>0</v>
      </c>
      <c r="N166">
        <f t="shared" si="48"/>
        <v>0</v>
      </c>
      <c r="O166">
        <f t="shared" si="49"/>
        <v>0</v>
      </c>
    </row>
    <row r="167" spans="1:15" ht="30">
      <c r="A167" s="95" t="s">
        <v>2079</v>
      </c>
      <c r="B167" s="105" t="s">
        <v>2080</v>
      </c>
      <c r="C167" s="63" t="s">
        <v>2081</v>
      </c>
      <c r="D167" s="110"/>
      <c r="E167" s="101">
        <f t="shared" si="45"/>
        <v>0</v>
      </c>
      <c r="F167" s="106">
        <v>239.49</v>
      </c>
      <c r="G167" s="107">
        <f t="shared" si="46"/>
        <v>0</v>
      </c>
      <c r="H167" s="108"/>
      <c r="I167" s="106" t="s">
        <v>1964</v>
      </c>
      <c r="J167" s="105" t="s">
        <v>445</v>
      </c>
      <c r="K167" s="109" t="s">
        <v>1698</v>
      </c>
      <c r="L167" s="74">
        <v>1</v>
      </c>
      <c r="M167">
        <f t="shared" si="47"/>
        <v>0</v>
      </c>
      <c r="N167">
        <f t="shared" si="48"/>
        <v>0</v>
      </c>
      <c r="O167">
        <f t="shared" si="49"/>
        <v>0</v>
      </c>
    </row>
    <row r="168" spans="1:15" ht="45">
      <c r="A168" s="95" t="s">
        <v>2082</v>
      </c>
      <c r="B168" s="105" t="s">
        <v>2083</v>
      </c>
      <c r="C168" s="96" t="s">
        <v>2146</v>
      </c>
      <c r="D168" s="110"/>
      <c r="E168" s="101">
        <f t="shared" si="45"/>
        <v>0</v>
      </c>
      <c r="F168" s="106">
        <v>1018.74</v>
      </c>
      <c r="G168" s="107">
        <f t="shared" si="46"/>
        <v>0</v>
      </c>
      <c r="H168" s="108"/>
      <c r="I168" s="106" t="s">
        <v>1741</v>
      </c>
      <c r="J168" s="105" t="s">
        <v>445</v>
      </c>
      <c r="K168" s="109" t="s">
        <v>1698</v>
      </c>
      <c r="L168" s="74">
        <v>1</v>
      </c>
      <c r="M168">
        <f t="shared" si="47"/>
        <v>0</v>
      </c>
      <c r="N168">
        <f t="shared" si="48"/>
        <v>0</v>
      </c>
      <c r="O168">
        <f t="shared" si="49"/>
        <v>0</v>
      </c>
    </row>
    <row r="169" spans="1:15" ht="45">
      <c r="A169" s="95" t="s">
        <v>2084</v>
      </c>
      <c r="B169" s="105" t="s">
        <v>2085</v>
      </c>
      <c r="C169" s="63" t="s">
        <v>2147</v>
      </c>
      <c r="D169" s="110"/>
      <c r="E169" s="101">
        <f t="shared" si="45"/>
        <v>0</v>
      </c>
      <c r="F169" s="106">
        <v>163.03</v>
      </c>
      <c r="G169" s="107">
        <f t="shared" si="46"/>
        <v>0</v>
      </c>
      <c r="H169" s="108"/>
      <c r="I169" s="106" t="s">
        <v>1711</v>
      </c>
      <c r="J169" s="105" t="s">
        <v>445</v>
      </c>
      <c r="K169" s="109" t="s">
        <v>1698</v>
      </c>
      <c r="L169" s="74">
        <v>6</v>
      </c>
      <c r="M169">
        <f t="shared" si="47"/>
        <v>0</v>
      </c>
      <c r="N169">
        <f t="shared" si="48"/>
        <v>0</v>
      </c>
      <c r="O169">
        <f t="shared" si="49"/>
        <v>0</v>
      </c>
    </row>
    <row r="170" spans="1:15" ht="45">
      <c r="A170" s="95" t="s">
        <v>2086</v>
      </c>
      <c r="B170" s="105" t="s">
        <v>2087</v>
      </c>
      <c r="C170" s="96" t="s">
        <v>2148</v>
      </c>
      <c r="D170" s="110"/>
      <c r="E170" s="101">
        <f t="shared" si="45"/>
        <v>0</v>
      </c>
      <c r="F170" s="106">
        <v>163.03</v>
      </c>
      <c r="G170" s="107">
        <f t="shared" si="46"/>
        <v>0</v>
      </c>
      <c r="H170" s="108"/>
      <c r="I170" s="106" t="s">
        <v>1711</v>
      </c>
      <c r="J170" s="105" t="s">
        <v>445</v>
      </c>
      <c r="K170" s="109" t="s">
        <v>1698</v>
      </c>
      <c r="L170" s="74">
        <v>6</v>
      </c>
      <c r="M170">
        <f t="shared" si="47"/>
        <v>0</v>
      </c>
      <c r="N170">
        <f t="shared" si="48"/>
        <v>0</v>
      </c>
      <c r="O170">
        <f t="shared" si="49"/>
        <v>0</v>
      </c>
    </row>
    <row r="171" spans="1:15" ht="45">
      <c r="A171" s="95" t="s">
        <v>2088</v>
      </c>
      <c r="B171" s="100" t="s">
        <v>2089</v>
      </c>
      <c r="C171" s="96" t="s">
        <v>2149</v>
      </c>
      <c r="D171" s="110"/>
      <c r="E171" s="101">
        <f t="shared" si="45"/>
        <v>0</v>
      </c>
      <c r="F171" s="101">
        <v>328.83</v>
      </c>
      <c r="G171" s="102">
        <f t="shared" si="46"/>
        <v>0</v>
      </c>
      <c r="H171" s="103"/>
      <c r="I171" s="101" t="s">
        <v>1741</v>
      </c>
      <c r="J171" s="100" t="s">
        <v>445</v>
      </c>
      <c r="K171" s="104" t="s">
        <v>1698</v>
      </c>
      <c r="L171" s="74">
        <v>1</v>
      </c>
      <c r="M171">
        <f t="shared" si="47"/>
        <v>0</v>
      </c>
      <c r="N171">
        <f t="shared" si="48"/>
        <v>0</v>
      </c>
      <c r="O171">
        <f t="shared" si="49"/>
        <v>0</v>
      </c>
    </row>
    <row r="172" spans="1:15" ht="45">
      <c r="A172" s="95" t="s">
        <v>2090</v>
      </c>
      <c r="B172" s="105" t="s">
        <v>2091</v>
      </c>
      <c r="C172" s="96" t="s">
        <v>2150</v>
      </c>
      <c r="D172" s="110"/>
      <c r="E172" s="101">
        <f t="shared" si="45"/>
        <v>0</v>
      </c>
      <c r="F172" s="106">
        <v>136.32</v>
      </c>
      <c r="G172" s="107">
        <f t="shared" si="46"/>
        <v>0</v>
      </c>
      <c r="H172" s="108"/>
      <c r="I172" s="106" t="s">
        <v>2092</v>
      </c>
      <c r="J172" s="105" t="s">
        <v>445</v>
      </c>
      <c r="K172" s="109" t="s">
        <v>1698</v>
      </c>
      <c r="L172" s="74">
        <v>1</v>
      </c>
      <c r="M172">
        <f t="shared" si="47"/>
        <v>0</v>
      </c>
      <c r="N172">
        <f t="shared" si="48"/>
        <v>0</v>
      </c>
      <c r="O172">
        <f t="shared" si="49"/>
        <v>0</v>
      </c>
    </row>
    <row r="173" spans="1:15" ht="15">
      <c r="A173" t="s">
        <v>0</v>
      </c>
      <c r="B173" s="76"/>
      <c r="C173" s="48" t="s">
        <v>31</v>
      </c>
      <c r="D173" s="99" t="s">
        <v>27</v>
      </c>
      <c r="E173" s="76">
        <f>SUM(E10:E172)</f>
        <v>0</v>
      </c>
      <c r="F173" s="77"/>
      <c r="G173" s="78">
        <f>SUM(G10:G172)</f>
        <v>0</v>
      </c>
      <c r="H173" s="79"/>
      <c r="I173" s="80"/>
      <c r="J173" s="78"/>
      <c r="K173" s="78"/>
    </row>
  </sheetData>
  <sheetProtection password="CF7E" sheet="1" objects="1" autoFilter="0"/>
  <autoFilter ref="D7:D173"/>
  <conditionalFormatting sqref="E1:E1048576">
    <cfRule type="cellIs" dxfId="9" priority="1" stopIfTrue="1" operator="equal">
      <formula>0</formula>
    </cfRule>
  </conditionalFormatting>
  <conditionalFormatting sqref="G1:G1048576">
    <cfRule type="cellIs" dxfId="8" priority="2" stopIfTrue="1" operator="equal">
      <formula>0</formula>
    </cfRule>
  </conditionalFormatting>
  <dataValidations count="1">
    <dataValidation type="whole" allowBlank="1" showInputMessage="1" showErrorMessage="1" errorTitle="ОШИБКА вводимого количества!" error="Вы  не  можете заказать часть упаковки чая или блока посуды! Вводимое количество должно быть целым числом!" sqref="D1:D1048576">
      <formula1>0</formula1>
      <formula2>1000001</formula2>
    </dataValidation>
  </dataValidations>
  <hyperlinks>
    <hyperlink ref="C11" r:id="rId1" display="http://www.rusteaco.ru/shop/product/29511086/"/>
    <hyperlink ref="C12" r:id="rId2" display="http://www.rusteaco.ru/shop/product/29511080/"/>
    <hyperlink ref="C13" r:id="rId3" display="http://www.rusteaco.ru/shop/product/29511038/"/>
    <hyperlink ref="C16" r:id="rId4" display="http://www.rusteaco.ru/shop/product/29512112/"/>
    <hyperlink ref="C18" r:id="rId5" display="http://www.rusteaco.ru/shop/product/29511085/"/>
    <hyperlink ref="C19" r:id="rId6" display="http://www.rusteaco.ru/shop/product/29511083/"/>
    <hyperlink ref="C20" r:id="rId7" display="http://www.rusteaco.ru/shop/product/29512113/"/>
    <hyperlink ref="C21" r:id="rId8" display="http://www.rusteaco.ru/shop/product/29512111/"/>
    <hyperlink ref="C22" r:id="rId9" display="http://www.rusteaco.ru/shop/product/29512110/"/>
    <hyperlink ref="C23" r:id="rId10" display="http://www.rusteaco.ru/shop/product/31310035/"/>
    <hyperlink ref="C24" r:id="rId11" display="http://www.rusteaco.ru/shop/product/3130050/"/>
    <hyperlink ref="C25" r:id="rId12" display="http://www.rusteaco.ru/shop/product/31310024/"/>
    <hyperlink ref="C26" r:id="rId13" display="http://www.rusteaco.ru/shop/product/31310043/"/>
    <hyperlink ref="C27" r:id="rId14" display="http://www.rusteaco.ru/shop/product/31310020/"/>
    <hyperlink ref="C28" r:id="rId15" display="http://www.rusteaco.ru/shop/product/31310021/"/>
    <hyperlink ref="C30" r:id="rId16" display="http://www.rusteaco.ru/shop/product/77330306/"/>
    <hyperlink ref="C31" r:id="rId17" display="http://www.rusteaco.ru/shop/product/77330302/"/>
    <hyperlink ref="C32" r:id="rId18" display="http://www.rusteaco.ru/shop/product/77330301/"/>
    <hyperlink ref="C33" r:id="rId19" display="http://www.rusteaco.ru/shop/product/77330305/"/>
    <hyperlink ref="C34" r:id="rId20" display="http://www.rusteaco.ru/shop/product/77330303/"/>
    <hyperlink ref="C35" r:id="rId21" display="http://www.rusteaco.ru/shop/product/77330304/"/>
    <hyperlink ref="C37" r:id="rId22" display="http://www.rusteaco.ru/shop/product/95233033/"/>
    <hyperlink ref="C38" r:id="rId23" display="http://www.rusteaco.ru/shop/product/95233031/"/>
    <hyperlink ref="C39" r:id="rId24" display="http://www.rusteaco.ru/shop/product/95233020/"/>
    <hyperlink ref="C40" r:id="rId25" display="http://www.rusteaco.ru/shop/product/95233021/"/>
    <hyperlink ref="C41" r:id="rId26" display="http://www.rusteaco.ru/shop/product/95233026/"/>
    <hyperlink ref="C42" r:id="rId27" display="http://www.rusteaco.ru/shop/product/95233022/"/>
    <hyperlink ref="C44" r:id="rId28" display="http://www.rusteaco.ru/shop/product/95233036/"/>
    <hyperlink ref="C45" r:id="rId29" display="http://www.rusteaco.ru/shop/product/95233035/"/>
    <hyperlink ref="C46" r:id="rId30" display="http://www.rusteaco.ru/shop/product/95233024/"/>
    <hyperlink ref="C47" r:id="rId31" display="http://www.rusteaco.ru/shop/product/95233030/"/>
    <hyperlink ref="C48" r:id="rId32" display="http://www.rusteaco.ru/shop/product/95233032/"/>
    <hyperlink ref="C49" r:id="rId33" display="http://www.rusteaco.ru/shop/product/95233025/"/>
    <hyperlink ref="C50" r:id="rId34" display="http://www.rusteaco.ru/shop/product/95233034/"/>
    <hyperlink ref="C51" r:id="rId35" display="http://www.rusteaco.ru/shop/product/95233023/"/>
    <hyperlink ref="C52" r:id="rId36" display="http://www.rusteaco.ru/shop/product/95233017/"/>
    <hyperlink ref="C53" r:id="rId37" display="http://www.rusteaco.ru/shop/product/95233018/"/>
    <hyperlink ref="C54" r:id="rId38" display="http://www.rusteaco.ru/shop/product/95233037/"/>
    <hyperlink ref="C55" r:id="rId39" display="http://www.rusteaco.ru/shop/product/95233029/"/>
    <hyperlink ref="C56" r:id="rId40" display="http://www.rusteaco.ru/shop/product/95233019/"/>
    <hyperlink ref="C57" r:id="rId41" display="http://www.rusteaco.ru/shop/product/95233027/"/>
    <hyperlink ref="C58" r:id="rId42" display="http://www.rusteaco.ru/shop/product/95233028/"/>
    <hyperlink ref="C60" r:id="rId43" display="http://www.rusteaco.ru/shop/product/95211072/"/>
    <hyperlink ref="C61" r:id="rId44" display="http://www.rusteaco.ru/shop/product/95211034/"/>
    <hyperlink ref="C62" r:id="rId45" display="http://www.rusteaco.ru/shop/product/95211844/"/>
    <hyperlink ref="C63" r:id="rId46" display="http://www.rusteaco.ru/shop/product/95211502/"/>
    <hyperlink ref="C64" r:id="rId47" display="http://www.rusteaco.ru/shop/product/95211582/"/>
    <hyperlink ref="C65" r:id="rId48" display="http://www.rusteaco.ru/shop/product/95211698/"/>
    <hyperlink ref="C66" r:id="rId49" display="http://www.rusteaco.ru/shop/product/95211695/"/>
    <hyperlink ref="C67" r:id="rId50" display="http://www.rusteaco.ru/shop/product/95211588/"/>
    <hyperlink ref="C68" r:id="rId51" display="http://www.rusteaco.ru/shop/product/95211777/"/>
    <hyperlink ref="C69" r:id="rId52" display="http://www.rusteaco.ru/shop/product/95211700/"/>
    <hyperlink ref="C70" r:id="rId53" display="http://www.rusteaco.ru/shop/product/95211696/"/>
    <hyperlink ref="C71" r:id="rId54" display="http://www.rusteaco.ru/shop/product/95233009/"/>
    <hyperlink ref="C72" r:id="rId55" display="http://www.rusteaco.ru/shop/product/95211699/"/>
    <hyperlink ref="C73" r:id="rId56" display="http://www.rusteaco.ru/shop/product/95211598/"/>
    <hyperlink ref="C74" r:id="rId57" display="http://www.rusteaco.ru/shop/product/95233007/"/>
    <hyperlink ref="C76" r:id="rId58" display="http://www.rusteaco.ru/shop/product/95215398/"/>
    <hyperlink ref="C77" r:id="rId59" display="http://www.rusteaco.ru/shop/product/95240002/"/>
    <hyperlink ref="C78" r:id="rId60" display="http://www.rusteaco.ru/shop/product/95240000/"/>
    <hyperlink ref="C79" r:id="rId61" display="http://www.rusteaco.ru/shop/product/95247714/"/>
    <hyperlink ref="C81" r:id="rId62" display="http://www.rusteaco.ru/shop/product/31225006/"/>
    <hyperlink ref="C82" r:id="rId63" display="http://www.rusteaco.ru/shop/product/31225002/"/>
    <hyperlink ref="C83" r:id="rId64" display="http://www.rusteaco.ru/shop/product/31225001/"/>
    <hyperlink ref="C84" r:id="rId65" display="http://www.rusteaco.ru/shop/product/31225041/"/>
    <hyperlink ref="C85" r:id="rId66" display="http://www.rusteaco.ru/shop/product/31225004/"/>
    <hyperlink ref="C86" r:id="rId67" display="http://www.rusteaco.ru/shop/product/31225007/"/>
    <hyperlink ref="C87" r:id="rId68" display="http://www.rusteaco.ru/shop/product/31225008/"/>
    <hyperlink ref="C88" r:id="rId69" display="http://www.rusteaco.ru/shop/product/31225003/"/>
    <hyperlink ref="C90" r:id="rId70" display="http://www.rusteaco.ru/shop/product/31225009/"/>
    <hyperlink ref="C91" r:id="rId71" display="http://www.rusteaco.ru/shop/product/31225010/"/>
    <hyperlink ref="C93" r:id="rId72" display="http://www.rusteaco.ru/shop/product/07140002/"/>
    <hyperlink ref="C94" r:id="rId73" display="http://www.rusteaco.ru/shop/product/07140000/"/>
    <hyperlink ref="C95" r:id="rId74" display="http://www.rusteaco.ru/shop/product/07147714/"/>
    <hyperlink ref="C97" r:id="rId75" display="http://www.rusteaco.ru/shop/product/31500021/"/>
    <hyperlink ref="C98" r:id="rId76" display="http://www.rusteaco.ru/shop/product/31500022/"/>
    <hyperlink ref="C100" r:id="rId77" display="http://www.rusteaco.ru/shop/product/77330116/"/>
    <hyperlink ref="C101" r:id="rId78" display="http://www.rusteaco.ru/shop/product/77330107.1/"/>
    <hyperlink ref="C102" r:id="rId79" display="http://www.rusteaco.ru/shop/product/77330109.1/"/>
    <hyperlink ref="C103" r:id="rId80" display="http://www.rusteaco.ru/shop/product/77330117/"/>
    <hyperlink ref="C104" r:id="rId81" display="http://www.rusteaco.ru/shop/product/77330101.1/"/>
    <hyperlink ref="C105" r:id="rId82" display="http://www.rusteaco.ru/shop/product/77330118/"/>
    <hyperlink ref="C106" r:id="rId83" display="http://www.rusteaco.ru/shop/product/77330106.1/"/>
    <hyperlink ref="C107" r:id="rId84" display="http://www.rusteaco.ru/shop/product/77330103.1/"/>
    <hyperlink ref="C108" r:id="rId85" display="http://www.rusteaco.ru/shop/product/77330102.1/"/>
    <hyperlink ref="C109" r:id="rId86" display="http://www.rusteaco.ru/shop/product/77330115/"/>
    <hyperlink ref="C110" r:id="rId87" display="http://www.rusteaco.ru/shop/product/77330105.1/"/>
    <hyperlink ref="C111" r:id="rId88" display="http://www.rusteaco.ru/shop/product/77330104.1/"/>
    <hyperlink ref="C113" r:id="rId89" display="http://www.rusteaco.ru/shop/product/423610011/"/>
    <hyperlink ref="C114" r:id="rId90" display="http://www.rusteaco.ru/shop/product/423610008/"/>
    <hyperlink ref="C115" r:id="rId91" display="http://www.rusteaco.ru/shop/product/423610009/"/>
    <hyperlink ref="C116" r:id="rId92" display="http://www.rusteaco.ru/shop/product/423610012/"/>
    <hyperlink ref="C117" r:id="rId93" display="http://www.rusteaco.ru/shop/product/423610010/"/>
    <hyperlink ref="C119" r:id="rId94" display="http://www.rusteaco.ru/shop/product/423610007/"/>
    <hyperlink ref="C120" r:id="rId95" display="http://www.rusteaco.ru/shop/product/423610002/"/>
    <hyperlink ref="C121" r:id="rId96" display="http://www.rusteaco.ru/shop/product/423610004/"/>
    <hyperlink ref="C122" r:id="rId97" display="http://www.rusteaco.ru/shop/product/423610003/"/>
    <hyperlink ref="C123" r:id="rId98" display="http://www.rusteaco.ru/shop/product/423610005/"/>
    <hyperlink ref="C124" r:id="rId99" display="http://www.rusteaco.ru/shop/product/423610001/"/>
    <hyperlink ref="C125" r:id="rId100" display="http://www.rusteaco.ru/shop/product/42361000605/"/>
    <hyperlink ref="C126" r:id="rId101" display="http://www.rusteaco.ru/shop/product/42361000603/"/>
    <hyperlink ref="C127" r:id="rId102" display="http://www.rusteaco.ru/shop/product/42361000604/"/>
    <hyperlink ref="C128" r:id="rId103" display="http://www.rusteaco.ru/shop/product/42361000601/"/>
    <hyperlink ref="C129" r:id="rId104" display="http://www.rusteaco.ru/shop/product/42361000606/"/>
    <hyperlink ref="C130" r:id="rId105" display="http://www.rusteaco.ru/shop/product/42361000602/"/>
    <hyperlink ref="C132" r:id="rId106" display="http://www.rusteaco.ru/shop/product/9031011/"/>
    <hyperlink ref="C133" r:id="rId107" display="http://www.rusteaco.ru/shop/product/9031012/"/>
    <hyperlink ref="C134" r:id="rId108" display="http://www.rusteaco.ru/shop/product/9031013/"/>
    <hyperlink ref="C135" r:id="rId109" display="http://www.rusteaco.ru/shop/product/09030150/"/>
    <hyperlink ref="C136" r:id="rId110" display="http://www.rusteaco.ru/shop/product/09030178/"/>
    <hyperlink ref="C138" r:id="rId111" display="http://www.rusteaco.ru/shop/product/5430181/"/>
    <hyperlink ref="C139" r:id="rId112" display="http://www.rusteaco.ru/shop/product/5430120/"/>
    <hyperlink ref="C140" r:id="rId113" display="http://www.rusteaco.ru/shop/product/5435381/"/>
    <hyperlink ref="C142" r:id="rId114" display="http://www.rusteaco.ru/shop/product/08030086/"/>
    <hyperlink ref="C144" r:id="rId115" display="http://www.rusteaco.ru/shop/product/08030442/"/>
    <hyperlink ref="C145" r:id="rId116" display="http://www.rusteaco.ru/shop/product/08030379/"/>
    <hyperlink ref="C146" r:id="rId117" display="http://www.rusteaco.ru/shop/product/6363007/"/>
    <hyperlink ref="C148" r:id="rId118" display="http://www.rusteaco.ru/shop/product/31310001/"/>
    <hyperlink ref="C149" r:id="rId119" display="http://www.rusteaco.ru/shop/product/8030384/"/>
    <hyperlink ref="C150" r:id="rId120" display="http://www.rusteaco.ru/shop/product/8030382/"/>
    <hyperlink ref="C153" r:id="rId121" display="http://www.rusteaco.ru/shop/product/29512104/"/>
    <hyperlink ref="C166" r:id="rId122" display="http://www.rusteaco.ru/shop/product/31300001.1/"/>
    <hyperlink ref="C168" r:id="rId123" display="http://www.rusteaco.ru/shop/product/08411005/"/>
    <hyperlink ref="C170" r:id="rId124" display="http://www.rusteaco.ru/shop/product/29511066/"/>
    <hyperlink ref="C171" r:id="rId125" display="http://www.rusteaco.ru/shop/product/51180011/"/>
    <hyperlink ref="C172" r:id="rId126" display="http://www.rusteaco.ru/shop/product/41180011/"/>
  </hyperlinks>
  <pageMargins left="0.31496062992125967" right="3.9370078740157494E-2" top="0.11811023622047236" bottom="0.11811023622047236" header="0.5" footer="0.5"/>
  <pageSetup paperSize="9" fitToHeight="0" orientation="portrait" r:id="rId127"/>
  <headerFooter>
    <oddHeader>&amp;CСтраница &amp;P</oddHeader>
  </headerFooter>
  <drawing r:id="rId128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S156"/>
  <sheetViews>
    <sheetView topLeftCell="B1" workbookViewId="0">
      <pane ySplit="9" topLeftCell="A10" activePane="bottomLeft" state="frozenSplit"/>
      <selection activeCell="B1" sqref="B1"/>
      <selection pane="bottomLeft"/>
    </sheetView>
  </sheetViews>
  <sheetFormatPr defaultColWidth="10.6640625" defaultRowHeight="11.25"/>
  <cols>
    <col min="1" max="1" width="7.5" hidden="1" customWidth="1"/>
    <col min="2" max="2" width="21.6640625" customWidth="1"/>
    <col min="3" max="3" width="83.5" customWidth="1"/>
    <col min="4" max="4" width="13.1640625" customWidth="1"/>
    <col min="5" max="5" width="13" customWidth="1"/>
    <col min="6" max="6" width="13.6640625" customWidth="1"/>
    <col min="7" max="7" width="18.6640625" customWidth="1"/>
    <col min="8" max="8" width="13.6640625" customWidth="1"/>
    <col min="9" max="9" width="17" customWidth="1"/>
    <col min="10" max="10" width="11.5" customWidth="1"/>
    <col min="11" max="11" width="19" customWidth="1"/>
    <col min="12" max="12" width="10.33203125" customWidth="1"/>
    <col min="13" max="13" width="7.1640625" customWidth="1"/>
    <col min="14" max="14" width="11.1640625" customWidth="1"/>
    <col min="15" max="16" width="8.5" hidden="1" customWidth="1"/>
    <col min="17" max="17" width="0" hidden="1" customWidth="1"/>
    <col min="18" max="18" width="10.83203125" hidden="1" customWidth="1"/>
    <col min="19" max="19" width="7.5" customWidth="1"/>
  </cols>
  <sheetData>
    <row r="1" spans="1:19" ht="15.75">
      <c r="C1" s="39" t="s">
        <v>6257</v>
      </c>
      <c r="J1" s="40"/>
      <c r="S1" s="40"/>
    </row>
    <row r="2" spans="1:19">
      <c r="D2" s="41" t="s">
        <v>27</v>
      </c>
    </row>
    <row r="3" spans="1:19" ht="33.75">
      <c r="C3" s="42" t="s">
        <v>6258</v>
      </c>
      <c r="D3" s="43" t="s">
        <v>27</v>
      </c>
    </row>
    <row r="4" spans="1:19">
      <c r="D4" s="41" t="s">
        <v>1500</v>
      </c>
    </row>
    <row r="5" spans="1:19" ht="12">
      <c r="C5" s="44" t="s">
        <v>28</v>
      </c>
      <c r="D5" s="45" t="s">
        <v>29</v>
      </c>
    </row>
    <row r="6" spans="1:19" ht="15">
      <c r="D6" s="46" t="s">
        <v>27</v>
      </c>
      <c r="E6" s="47" t="s">
        <v>30</v>
      </c>
    </row>
    <row r="7" spans="1:19" ht="15">
      <c r="C7" s="48" t="s">
        <v>31</v>
      </c>
      <c r="D7" s="46" t="s">
        <v>27</v>
      </c>
      <c r="E7" s="48" t="s">
        <v>32</v>
      </c>
    </row>
    <row r="8" spans="1:19" ht="33.75">
      <c r="A8" t="s">
        <v>33</v>
      </c>
      <c r="B8" s="49" t="s">
        <v>34</v>
      </c>
      <c r="C8" s="50" t="s">
        <v>35</v>
      </c>
      <c r="D8" s="111" t="s">
        <v>36</v>
      </c>
      <c r="E8" s="111" t="s">
        <v>37</v>
      </c>
      <c r="F8" s="112" t="s">
        <v>2151</v>
      </c>
      <c r="G8" s="112" t="s">
        <v>2152</v>
      </c>
      <c r="H8" s="113" t="s">
        <v>2153</v>
      </c>
      <c r="I8" s="114" t="s">
        <v>38</v>
      </c>
      <c r="J8" s="114" t="s">
        <v>39</v>
      </c>
      <c r="K8" s="111" t="s">
        <v>40</v>
      </c>
      <c r="L8" s="111" t="s">
        <v>41</v>
      </c>
      <c r="M8" s="111" t="s">
        <v>42</v>
      </c>
      <c r="N8" s="111" t="s">
        <v>1691</v>
      </c>
    </row>
    <row r="9" spans="1:19">
      <c r="B9" s="115"/>
      <c r="C9" s="116"/>
      <c r="D9" s="117" t="s">
        <v>43</v>
      </c>
      <c r="E9" s="117" t="s">
        <v>44</v>
      </c>
      <c r="F9" s="118"/>
      <c r="G9" s="112" t="s">
        <v>2154</v>
      </c>
      <c r="H9" s="119" t="s">
        <v>2155</v>
      </c>
      <c r="I9" s="58" t="s">
        <v>45</v>
      </c>
      <c r="J9" s="114" t="s">
        <v>45</v>
      </c>
      <c r="K9" s="117" t="s">
        <v>46</v>
      </c>
      <c r="L9" s="117" t="s">
        <v>47</v>
      </c>
      <c r="M9" s="117" t="s">
        <v>48</v>
      </c>
      <c r="N9" s="117" t="s">
        <v>1693</v>
      </c>
    </row>
    <row r="10" spans="1:19" ht="15.75">
      <c r="B10" s="90" t="s">
        <v>49</v>
      </c>
      <c r="C10" s="91" t="s">
        <v>2156</v>
      </c>
      <c r="D10" s="92" t="s">
        <v>27</v>
      </c>
      <c r="E10" s="92" t="s">
        <v>27</v>
      </c>
      <c r="F10" s="90"/>
      <c r="G10" s="90"/>
      <c r="H10" s="90"/>
      <c r="I10" s="90"/>
      <c r="J10" s="93"/>
      <c r="K10" s="93"/>
      <c r="L10" s="93"/>
      <c r="M10" s="94"/>
      <c r="N10" s="94"/>
    </row>
    <row r="11" spans="1:19" ht="76.5">
      <c r="A11" s="95" t="s">
        <v>2157</v>
      </c>
      <c r="B11" s="100" t="s">
        <v>2158</v>
      </c>
      <c r="C11" s="98" t="s">
        <v>2647</v>
      </c>
      <c r="D11" s="110"/>
      <c r="E11" s="101">
        <f t="shared" ref="E11:E16" si="0">D11*O11</f>
        <v>0</v>
      </c>
      <c r="F11" s="103" t="s">
        <v>2159</v>
      </c>
      <c r="G11" s="103" t="s">
        <v>2160</v>
      </c>
      <c r="H11" s="103" t="s">
        <v>2161</v>
      </c>
      <c r="I11" s="101">
        <v>283.7</v>
      </c>
      <c r="J11" s="102">
        <f t="shared" ref="J11:J16" si="1">D11*I11</f>
        <v>0</v>
      </c>
      <c r="K11" s="103"/>
      <c r="L11" s="101" t="s">
        <v>1741</v>
      </c>
      <c r="M11" s="100" t="s">
        <v>2162</v>
      </c>
      <c r="N11" s="104" t="s">
        <v>1698</v>
      </c>
      <c r="O11" s="74">
        <v>1</v>
      </c>
      <c r="P11" s="74">
        <v>0</v>
      </c>
      <c r="Q11">
        <f t="shared" ref="Q11:Q16" si="2">IF(P11=1,G11,0)</f>
        <v>0</v>
      </c>
    </row>
    <row r="12" spans="1:19" ht="76.5">
      <c r="A12" s="95" t="s">
        <v>2163</v>
      </c>
      <c r="B12" s="100" t="s">
        <v>2164</v>
      </c>
      <c r="C12" s="98" t="s">
        <v>2648</v>
      </c>
      <c r="D12" s="110"/>
      <c r="E12" s="101">
        <f t="shared" si="0"/>
        <v>0</v>
      </c>
      <c r="F12" s="103" t="s">
        <v>2159</v>
      </c>
      <c r="G12" s="103" t="s">
        <v>2160</v>
      </c>
      <c r="H12" s="103" t="s">
        <v>2161</v>
      </c>
      <c r="I12" s="101">
        <v>724.91</v>
      </c>
      <c r="J12" s="102">
        <f t="shared" si="1"/>
        <v>0</v>
      </c>
      <c r="K12" s="103"/>
      <c r="L12" s="101" t="s">
        <v>2165</v>
      </c>
      <c r="M12" s="100" t="s">
        <v>2162</v>
      </c>
      <c r="N12" s="104" t="s">
        <v>1698</v>
      </c>
      <c r="O12" s="74">
        <v>1</v>
      </c>
      <c r="P12" s="74">
        <v>0</v>
      </c>
      <c r="Q12">
        <f t="shared" si="2"/>
        <v>0</v>
      </c>
    </row>
    <row r="13" spans="1:19" ht="45.75">
      <c r="A13" s="95" t="s">
        <v>2166</v>
      </c>
      <c r="B13" s="100" t="s">
        <v>2167</v>
      </c>
      <c r="C13" s="98" t="s">
        <v>2649</v>
      </c>
      <c r="D13" s="110"/>
      <c r="E13" s="101">
        <f t="shared" si="0"/>
        <v>0</v>
      </c>
      <c r="F13" s="103" t="s">
        <v>2168</v>
      </c>
      <c r="G13" s="103" t="s">
        <v>2169</v>
      </c>
      <c r="H13" s="103" t="s">
        <v>2170</v>
      </c>
      <c r="I13" s="101">
        <v>283.7</v>
      </c>
      <c r="J13" s="102">
        <f t="shared" si="1"/>
        <v>0</v>
      </c>
      <c r="K13" s="103"/>
      <c r="L13" s="101" t="s">
        <v>1741</v>
      </c>
      <c r="M13" s="100" t="s">
        <v>2162</v>
      </c>
      <c r="N13" s="104" t="s">
        <v>1698</v>
      </c>
      <c r="O13" s="74">
        <v>1</v>
      </c>
      <c r="P13" s="74">
        <v>0</v>
      </c>
      <c r="Q13">
        <f t="shared" si="2"/>
        <v>0</v>
      </c>
    </row>
    <row r="14" spans="1:19" ht="51">
      <c r="A14" s="95" t="s">
        <v>2171</v>
      </c>
      <c r="B14" s="100" t="s">
        <v>2172</v>
      </c>
      <c r="C14" s="98" t="s">
        <v>2650</v>
      </c>
      <c r="D14" s="110"/>
      <c r="E14" s="101">
        <f t="shared" si="0"/>
        <v>0</v>
      </c>
      <c r="F14" s="103" t="s">
        <v>2173</v>
      </c>
      <c r="G14" s="103" t="s">
        <v>2174</v>
      </c>
      <c r="H14" s="103" t="s">
        <v>2175</v>
      </c>
      <c r="I14" s="101">
        <v>283.7</v>
      </c>
      <c r="J14" s="102">
        <f t="shared" si="1"/>
        <v>0</v>
      </c>
      <c r="K14" s="103"/>
      <c r="L14" s="101" t="s">
        <v>1741</v>
      </c>
      <c r="M14" s="100" t="s">
        <v>2162</v>
      </c>
      <c r="N14" s="104" t="s">
        <v>1698</v>
      </c>
      <c r="O14" s="74">
        <v>1</v>
      </c>
      <c r="P14" s="74">
        <v>0</v>
      </c>
      <c r="Q14">
        <f t="shared" si="2"/>
        <v>0</v>
      </c>
    </row>
    <row r="15" spans="1:19" ht="76.5">
      <c r="A15" s="95" t="s">
        <v>2176</v>
      </c>
      <c r="B15" s="100" t="s">
        <v>2177</v>
      </c>
      <c r="C15" s="98" t="s">
        <v>2651</v>
      </c>
      <c r="D15" s="110"/>
      <c r="E15" s="101">
        <f t="shared" si="0"/>
        <v>0</v>
      </c>
      <c r="F15" s="103" t="s">
        <v>2159</v>
      </c>
      <c r="G15" s="103" t="s">
        <v>2160</v>
      </c>
      <c r="H15" s="103" t="s">
        <v>2161</v>
      </c>
      <c r="I15" s="101">
        <v>724.91</v>
      </c>
      <c r="J15" s="102">
        <f t="shared" si="1"/>
        <v>0</v>
      </c>
      <c r="K15" s="103"/>
      <c r="L15" s="101" t="s">
        <v>2165</v>
      </c>
      <c r="M15" s="100" t="s">
        <v>2162</v>
      </c>
      <c r="N15" s="104" t="s">
        <v>1698</v>
      </c>
      <c r="O15" s="74">
        <v>1</v>
      </c>
      <c r="P15" s="74">
        <v>0</v>
      </c>
      <c r="Q15">
        <f t="shared" si="2"/>
        <v>0</v>
      </c>
    </row>
    <row r="16" spans="1:19" ht="45.75">
      <c r="A16" s="95" t="s">
        <v>2178</v>
      </c>
      <c r="B16" s="100" t="s">
        <v>2179</v>
      </c>
      <c r="C16" s="98" t="s">
        <v>2652</v>
      </c>
      <c r="D16" s="110"/>
      <c r="E16" s="101">
        <f t="shared" si="0"/>
        <v>0</v>
      </c>
      <c r="F16" s="103" t="s">
        <v>2180</v>
      </c>
      <c r="G16" s="103" t="s">
        <v>2169</v>
      </c>
      <c r="H16" s="103" t="s">
        <v>2170</v>
      </c>
      <c r="I16" s="101">
        <v>283.7</v>
      </c>
      <c r="J16" s="102">
        <f t="shared" si="1"/>
        <v>0</v>
      </c>
      <c r="K16" s="103"/>
      <c r="L16" s="101" t="s">
        <v>1741</v>
      </c>
      <c r="M16" s="100" t="s">
        <v>2162</v>
      </c>
      <c r="N16" s="104" t="s">
        <v>1698</v>
      </c>
      <c r="O16" s="74">
        <v>1</v>
      </c>
      <c r="P16" s="74">
        <v>0</v>
      </c>
      <c r="Q16">
        <f t="shared" si="2"/>
        <v>0</v>
      </c>
    </row>
    <row r="17" spans="1:17" ht="15.75">
      <c r="B17" s="90" t="s">
        <v>49</v>
      </c>
      <c r="C17" s="91" t="s">
        <v>2181</v>
      </c>
      <c r="D17" s="92" t="s">
        <v>27</v>
      </c>
      <c r="E17" s="92" t="s">
        <v>27</v>
      </c>
      <c r="F17" s="90"/>
      <c r="G17" s="90"/>
      <c r="H17" s="90"/>
      <c r="I17" s="90"/>
      <c r="J17" s="93"/>
      <c r="K17" s="93"/>
      <c r="L17" s="93"/>
      <c r="M17" s="94"/>
      <c r="N17" s="94"/>
    </row>
    <row r="18" spans="1:17" ht="76.5">
      <c r="A18" s="95" t="s">
        <v>2182</v>
      </c>
      <c r="B18" s="105" t="s">
        <v>2183</v>
      </c>
      <c r="C18" s="96" t="s">
        <v>2653</v>
      </c>
      <c r="D18" s="110"/>
      <c r="E18" s="101">
        <f t="shared" ref="E18:E45" si="3">D18*O18</f>
        <v>0</v>
      </c>
      <c r="F18" s="108" t="s">
        <v>2184</v>
      </c>
      <c r="G18" s="108" t="s">
        <v>2185</v>
      </c>
      <c r="H18" s="108" t="s">
        <v>2175</v>
      </c>
      <c r="I18" s="106">
        <v>1984.97</v>
      </c>
      <c r="J18" s="107">
        <f t="shared" ref="J18:J45" si="4">D18*I18</f>
        <v>0</v>
      </c>
      <c r="K18" s="108"/>
      <c r="L18" s="106" t="s">
        <v>2186</v>
      </c>
      <c r="M18" s="105" t="s">
        <v>53</v>
      </c>
      <c r="N18" s="109" t="s">
        <v>1698</v>
      </c>
      <c r="O18" s="74">
        <v>1</v>
      </c>
      <c r="P18" s="74">
        <v>1</v>
      </c>
      <c r="Q18" t="str">
        <f t="shared" ref="Q18:Q45" si="5">IF(P18=1,G18,0)</f>
        <v>Натуральная
83</v>
      </c>
    </row>
    <row r="19" spans="1:17" ht="38.25">
      <c r="A19" s="95" t="s">
        <v>2187</v>
      </c>
      <c r="B19" s="105" t="s">
        <v>2188</v>
      </c>
      <c r="C19" s="96" t="s">
        <v>2189</v>
      </c>
      <c r="D19" s="110"/>
      <c r="E19" s="101">
        <f t="shared" si="3"/>
        <v>0</v>
      </c>
      <c r="F19" s="108" t="s">
        <v>2190</v>
      </c>
      <c r="G19" s="108" t="s">
        <v>2169</v>
      </c>
      <c r="H19" s="108" t="s">
        <v>2170</v>
      </c>
      <c r="I19" s="106">
        <v>1806.28</v>
      </c>
      <c r="J19" s="107">
        <f t="shared" si="4"/>
        <v>0</v>
      </c>
      <c r="K19" s="108"/>
      <c r="L19" s="106" t="s">
        <v>2186</v>
      </c>
      <c r="M19" s="105" t="s">
        <v>53</v>
      </c>
      <c r="N19" s="109" t="s">
        <v>1698</v>
      </c>
      <c r="O19" s="74">
        <v>1</v>
      </c>
      <c r="P19" s="74">
        <v>1</v>
      </c>
      <c r="Q19" t="str">
        <f t="shared" si="5"/>
        <v>Натуральная
82</v>
      </c>
    </row>
    <row r="20" spans="1:17" ht="63.75">
      <c r="A20" s="95" t="s">
        <v>2191</v>
      </c>
      <c r="B20" s="100" t="s">
        <v>2192</v>
      </c>
      <c r="C20" s="98" t="s">
        <v>2654</v>
      </c>
      <c r="D20" s="110"/>
      <c r="E20" s="101">
        <f t="shared" si="3"/>
        <v>0</v>
      </c>
      <c r="F20" s="103" t="s">
        <v>2193</v>
      </c>
      <c r="G20" s="103" t="s">
        <v>2194</v>
      </c>
      <c r="H20" s="103" t="s">
        <v>2195</v>
      </c>
      <c r="I20" s="101">
        <v>1823.78</v>
      </c>
      <c r="J20" s="102">
        <f t="shared" si="4"/>
        <v>0</v>
      </c>
      <c r="K20" s="103"/>
      <c r="L20" s="101" t="s">
        <v>2186</v>
      </c>
      <c r="M20" s="100" t="s">
        <v>53</v>
      </c>
      <c r="N20" s="104" t="s">
        <v>1698</v>
      </c>
      <c r="O20" s="74">
        <v>1</v>
      </c>
      <c r="P20" s="74">
        <v>1</v>
      </c>
      <c r="Q20" t="str">
        <f t="shared" si="5"/>
        <v>Натуральная
84</v>
      </c>
    </row>
    <row r="21" spans="1:17" ht="38.25">
      <c r="A21" s="95" t="s">
        <v>2196</v>
      </c>
      <c r="B21" s="100" t="s">
        <v>2197</v>
      </c>
      <c r="C21" s="98" t="s">
        <v>2655</v>
      </c>
      <c r="D21" s="110"/>
      <c r="E21" s="101">
        <f t="shared" si="3"/>
        <v>0</v>
      </c>
      <c r="F21" s="103" t="s">
        <v>2190</v>
      </c>
      <c r="G21" s="103" t="s">
        <v>2198</v>
      </c>
      <c r="H21" s="103" t="s">
        <v>2170</v>
      </c>
      <c r="I21" s="101">
        <v>1642.32</v>
      </c>
      <c r="J21" s="102">
        <f t="shared" si="4"/>
        <v>0</v>
      </c>
      <c r="K21" s="103"/>
      <c r="L21" s="101" t="s">
        <v>2186</v>
      </c>
      <c r="M21" s="100" t="s">
        <v>53</v>
      </c>
      <c r="N21" s="104" t="s">
        <v>1698</v>
      </c>
      <c r="O21" s="74">
        <v>1</v>
      </c>
      <c r="P21" s="74">
        <v>1</v>
      </c>
      <c r="Q21" t="str">
        <f t="shared" si="5"/>
        <v>Натуральная
82,75</v>
      </c>
    </row>
    <row r="22" spans="1:17" ht="38.25">
      <c r="A22" s="95" t="s">
        <v>2199</v>
      </c>
      <c r="B22" s="100" t="s">
        <v>2200</v>
      </c>
      <c r="C22" s="98" t="s">
        <v>2656</v>
      </c>
      <c r="D22" s="110"/>
      <c r="E22" s="101">
        <f t="shared" si="3"/>
        <v>0</v>
      </c>
      <c r="F22" s="103" t="s">
        <v>2201</v>
      </c>
      <c r="G22" s="103" t="s">
        <v>2198</v>
      </c>
      <c r="H22" s="103" t="s">
        <v>2170</v>
      </c>
      <c r="I22" s="101">
        <v>1823.78</v>
      </c>
      <c r="J22" s="102">
        <f t="shared" si="4"/>
        <v>0</v>
      </c>
      <c r="K22" s="103"/>
      <c r="L22" s="101" t="s">
        <v>2186</v>
      </c>
      <c r="M22" s="100" t="s">
        <v>53</v>
      </c>
      <c r="N22" s="104" t="s">
        <v>1698</v>
      </c>
      <c r="O22" s="74">
        <v>1</v>
      </c>
      <c r="P22" s="74">
        <v>1</v>
      </c>
      <c r="Q22" t="str">
        <f t="shared" si="5"/>
        <v>Натуральная
82,75</v>
      </c>
    </row>
    <row r="23" spans="1:17" ht="38.25">
      <c r="A23" s="95" t="s">
        <v>2202</v>
      </c>
      <c r="B23" s="100" t="s">
        <v>2203</v>
      </c>
      <c r="C23" s="98" t="s">
        <v>2657</v>
      </c>
      <c r="D23" s="110"/>
      <c r="E23" s="101">
        <f t="shared" si="3"/>
        <v>0</v>
      </c>
      <c r="F23" s="103" t="s">
        <v>2190</v>
      </c>
      <c r="G23" s="103" t="s">
        <v>2169</v>
      </c>
      <c r="H23" s="103" t="s">
        <v>2170</v>
      </c>
      <c r="I23" s="101">
        <v>1902.07</v>
      </c>
      <c r="J23" s="102">
        <f t="shared" si="4"/>
        <v>0</v>
      </c>
      <c r="K23" s="103"/>
      <c r="L23" s="101" t="s">
        <v>2186</v>
      </c>
      <c r="M23" s="100" t="s">
        <v>53</v>
      </c>
      <c r="N23" s="104" t="s">
        <v>1698</v>
      </c>
      <c r="O23" s="74">
        <v>1</v>
      </c>
      <c r="P23" s="74">
        <v>1</v>
      </c>
      <c r="Q23" t="str">
        <f t="shared" si="5"/>
        <v>Натуральная
82</v>
      </c>
    </row>
    <row r="24" spans="1:17" ht="51">
      <c r="A24" s="95" t="s">
        <v>2204</v>
      </c>
      <c r="B24" s="105" t="s">
        <v>2205</v>
      </c>
      <c r="C24" s="96" t="s">
        <v>2206</v>
      </c>
      <c r="D24" s="110"/>
      <c r="E24" s="101">
        <f t="shared" si="3"/>
        <v>0</v>
      </c>
      <c r="F24" s="108" t="s">
        <v>2207</v>
      </c>
      <c r="G24" s="108" t="s">
        <v>2185</v>
      </c>
      <c r="H24" s="108" t="s">
        <v>2208</v>
      </c>
      <c r="I24" s="106">
        <v>1774.96</v>
      </c>
      <c r="J24" s="107">
        <f t="shared" si="4"/>
        <v>0</v>
      </c>
      <c r="K24" s="108"/>
      <c r="L24" s="106" t="s">
        <v>2186</v>
      </c>
      <c r="M24" s="105" t="s">
        <v>53</v>
      </c>
      <c r="N24" s="109" t="s">
        <v>1698</v>
      </c>
      <c r="O24" s="74">
        <v>1</v>
      </c>
      <c r="P24" s="74">
        <v>1</v>
      </c>
      <c r="Q24" t="str">
        <f t="shared" si="5"/>
        <v>Натуральная
83</v>
      </c>
    </row>
    <row r="25" spans="1:17" ht="51">
      <c r="A25" s="95" t="s">
        <v>2209</v>
      </c>
      <c r="B25" s="105" t="s">
        <v>2210</v>
      </c>
      <c r="C25" s="96" t="s">
        <v>2211</v>
      </c>
      <c r="D25" s="110"/>
      <c r="E25" s="101">
        <f t="shared" si="3"/>
        <v>0</v>
      </c>
      <c r="F25" s="108" t="s">
        <v>2212</v>
      </c>
      <c r="G25" s="108" t="s">
        <v>2213</v>
      </c>
      <c r="H25" s="108" t="s">
        <v>2170</v>
      </c>
      <c r="I25" s="106">
        <v>2132.35</v>
      </c>
      <c r="J25" s="107">
        <f t="shared" si="4"/>
        <v>0</v>
      </c>
      <c r="K25" s="108"/>
      <c r="L25" s="106" t="s">
        <v>2186</v>
      </c>
      <c r="M25" s="105" t="s">
        <v>53</v>
      </c>
      <c r="N25" s="109" t="s">
        <v>1698</v>
      </c>
      <c r="O25" s="74">
        <v>1</v>
      </c>
      <c r="P25" s="74">
        <v>1</v>
      </c>
      <c r="Q25" t="str">
        <f t="shared" si="5"/>
        <v>Мытая
84,25</v>
      </c>
    </row>
    <row r="26" spans="1:17" ht="51">
      <c r="A26" s="95" t="s">
        <v>2214</v>
      </c>
      <c r="B26" s="105" t="s">
        <v>2215</v>
      </c>
      <c r="C26" s="96" t="s">
        <v>2216</v>
      </c>
      <c r="D26" s="110"/>
      <c r="E26" s="101">
        <f t="shared" si="3"/>
        <v>0</v>
      </c>
      <c r="F26" s="108" t="s">
        <v>2217</v>
      </c>
      <c r="G26" s="108" t="s">
        <v>2174</v>
      </c>
      <c r="H26" s="108" t="s">
        <v>2218</v>
      </c>
      <c r="I26" s="106">
        <v>1806.28</v>
      </c>
      <c r="J26" s="107">
        <f t="shared" si="4"/>
        <v>0</v>
      </c>
      <c r="K26" s="108"/>
      <c r="L26" s="106" t="s">
        <v>2186</v>
      </c>
      <c r="M26" s="105" t="s">
        <v>53</v>
      </c>
      <c r="N26" s="109" t="s">
        <v>1698</v>
      </c>
      <c r="O26" s="74">
        <v>1</v>
      </c>
      <c r="P26" s="74">
        <v>1</v>
      </c>
      <c r="Q26" t="str">
        <f t="shared" si="5"/>
        <v>Мытая
83</v>
      </c>
    </row>
    <row r="27" spans="1:17" ht="38.25">
      <c r="A27" s="95" t="s">
        <v>2219</v>
      </c>
      <c r="B27" s="105" t="s">
        <v>2220</v>
      </c>
      <c r="C27" s="96" t="s">
        <v>2221</v>
      </c>
      <c r="D27" s="110"/>
      <c r="E27" s="101">
        <f t="shared" si="3"/>
        <v>0</v>
      </c>
      <c r="F27" s="108" t="s">
        <v>2222</v>
      </c>
      <c r="G27" s="108" t="s">
        <v>2223</v>
      </c>
      <c r="H27" s="108" t="s">
        <v>2224</v>
      </c>
      <c r="I27" s="106">
        <v>2585.5300000000002</v>
      </c>
      <c r="J27" s="107">
        <f t="shared" si="4"/>
        <v>0</v>
      </c>
      <c r="K27" s="108"/>
      <c r="L27" s="106" t="s">
        <v>2186</v>
      </c>
      <c r="M27" s="105" t="s">
        <v>53</v>
      </c>
      <c r="N27" s="109" t="s">
        <v>1698</v>
      </c>
      <c r="O27" s="74">
        <v>1</v>
      </c>
      <c r="P27" s="74">
        <v>1</v>
      </c>
      <c r="Q27" t="str">
        <f t="shared" si="5"/>
        <v>Натуральная
79</v>
      </c>
    </row>
    <row r="28" spans="1:17" ht="63.75">
      <c r="A28" s="95" t="s">
        <v>2225</v>
      </c>
      <c r="B28" s="105" t="s">
        <v>2226</v>
      </c>
      <c r="C28" s="96" t="s">
        <v>2658</v>
      </c>
      <c r="D28" s="110"/>
      <c r="E28" s="101">
        <f t="shared" si="3"/>
        <v>0</v>
      </c>
      <c r="F28" s="108" t="s">
        <v>2227</v>
      </c>
      <c r="G28" s="108" t="s">
        <v>2228</v>
      </c>
      <c r="H28" s="108" t="s">
        <v>2170</v>
      </c>
      <c r="I28" s="106">
        <v>2953.05</v>
      </c>
      <c r="J28" s="107">
        <f t="shared" si="4"/>
        <v>0</v>
      </c>
      <c r="K28" s="108"/>
      <c r="L28" s="106" t="s">
        <v>2186</v>
      </c>
      <c r="M28" s="105" t="s">
        <v>53</v>
      </c>
      <c r="N28" s="109" t="s">
        <v>1698</v>
      </c>
      <c r="O28" s="74">
        <v>1</v>
      </c>
      <c r="P28" s="74">
        <v>1</v>
      </c>
      <c r="Q28" t="str">
        <f t="shared" si="5"/>
        <v>Мытая
86</v>
      </c>
    </row>
    <row r="29" spans="1:17" ht="51">
      <c r="A29" s="95" t="s">
        <v>2229</v>
      </c>
      <c r="B29" s="105" t="s">
        <v>2230</v>
      </c>
      <c r="C29" s="96" t="s">
        <v>2231</v>
      </c>
      <c r="D29" s="110"/>
      <c r="E29" s="101">
        <f t="shared" si="3"/>
        <v>0</v>
      </c>
      <c r="F29" s="108" t="s">
        <v>2232</v>
      </c>
      <c r="G29" s="108" t="s">
        <v>2233</v>
      </c>
      <c r="H29" s="108" t="s">
        <v>2170</v>
      </c>
      <c r="I29" s="106">
        <v>2953.05</v>
      </c>
      <c r="J29" s="107">
        <f t="shared" si="4"/>
        <v>0</v>
      </c>
      <c r="K29" s="108"/>
      <c r="L29" s="106" t="s">
        <v>2186</v>
      </c>
      <c r="M29" s="105" t="s">
        <v>53</v>
      </c>
      <c r="N29" s="109" t="s">
        <v>1698</v>
      </c>
      <c r="O29" s="74">
        <v>1</v>
      </c>
      <c r="P29" s="74">
        <v>1</v>
      </c>
      <c r="Q29" t="str">
        <f t="shared" si="5"/>
        <v>Гилинг басах
84</v>
      </c>
    </row>
    <row r="30" spans="1:17" ht="63.75">
      <c r="A30" s="95" t="s">
        <v>2234</v>
      </c>
      <c r="B30" s="105" t="s">
        <v>2235</v>
      </c>
      <c r="C30" s="96" t="s">
        <v>2236</v>
      </c>
      <c r="D30" s="110"/>
      <c r="E30" s="101">
        <f t="shared" si="3"/>
        <v>0</v>
      </c>
      <c r="F30" s="108" t="s">
        <v>2237</v>
      </c>
      <c r="G30" s="108" t="s">
        <v>2238</v>
      </c>
      <c r="H30" s="108" t="s">
        <v>2239</v>
      </c>
      <c r="I30" s="106">
        <v>2953.05</v>
      </c>
      <c r="J30" s="107">
        <f t="shared" si="4"/>
        <v>0</v>
      </c>
      <c r="K30" s="108"/>
      <c r="L30" s="106" t="s">
        <v>2186</v>
      </c>
      <c r="M30" s="105" t="s">
        <v>53</v>
      </c>
      <c r="N30" s="109" t="s">
        <v>1698</v>
      </c>
      <c r="O30" s="74">
        <v>1</v>
      </c>
      <c r="P30" s="74">
        <v>1</v>
      </c>
      <c r="Q30" t="str">
        <f t="shared" si="5"/>
        <v>Мытая
84</v>
      </c>
    </row>
    <row r="31" spans="1:17" ht="63.75">
      <c r="A31" s="95" t="s">
        <v>2240</v>
      </c>
      <c r="B31" s="105" t="s">
        <v>2241</v>
      </c>
      <c r="C31" s="96" t="s">
        <v>2242</v>
      </c>
      <c r="D31" s="110"/>
      <c r="E31" s="101">
        <f t="shared" si="3"/>
        <v>0</v>
      </c>
      <c r="F31" s="108" t="s">
        <v>2243</v>
      </c>
      <c r="G31" s="108" t="s">
        <v>2244</v>
      </c>
      <c r="H31" s="108" t="s">
        <v>2245</v>
      </c>
      <c r="I31" s="106">
        <v>3058.97</v>
      </c>
      <c r="J31" s="107">
        <f t="shared" si="4"/>
        <v>0</v>
      </c>
      <c r="K31" s="108"/>
      <c r="L31" s="106" t="s">
        <v>2186</v>
      </c>
      <c r="M31" s="105" t="s">
        <v>53</v>
      </c>
      <c r="N31" s="109" t="s">
        <v>1698</v>
      </c>
      <c r="O31" s="74">
        <v>1</v>
      </c>
      <c r="P31" s="74">
        <v>1</v>
      </c>
      <c r="Q31" t="str">
        <f t="shared" si="5"/>
        <v>Мытая
85</v>
      </c>
    </row>
    <row r="32" spans="1:17" ht="63.75">
      <c r="A32" s="95" t="s">
        <v>2246</v>
      </c>
      <c r="B32" s="105" t="s">
        <v>2247</v>
      </c>
      <c r="C32" s="96" t="s">
        <v>2248</v>
      </c>
      <c r="D32" s="110"/>
      <c r="E32" s="101">
        <f t="shared" si="3"/>
        <v>0</v>
      </c>
      <c r="F32" s="108" t="s">
        <v>2249</v>
      </c>
      <c r="G32" s="108" t="s">
        <v>2250</v>
      </c>
      <c r="H32" s="108" t="s">
        <v>2170</v>
      </c>
      <c r="I32" s="106">
        <v>1839.44</v>
      </c>
      <c r="J32" s="107">
        <f t="shared" si="4"/>
        <v>0</v>
      </c>
      <c r="K32" s="108"/>
      <c r="L32" s="106" t="s">
        <v>2186</v>
      </c>
      <c r="M32" s="105" t="s">
        <v>53</v>
      </c>
      <c r="N32" s="109" t="s">
        <v>1698</v>
      </c>
      <c r="O32" s="74">
        <v>1</v>
      </c>
      <c r="P32" s="74">
        <v>1</v>
      </c>
      <c r="Q32" t="str">
        <f t="shared" si="5"/>
        <v>Мытая
83,75</v>
      </c>
    </row>
    <row r="33" spans="1:17" ht="63.75">
      <c r="A33" s="95" t="s">
        <v>2251</v>
      </c>
      <c r="B33" s="100" t="s">
        <v>2252</v>
      </c>
      <c r="C33" s="98" t="s">
        <v>2659</v>
      </c>
      <c r="D33" s="110"/>
      <c r="E33" s="101">
        <f t="shared" si="3"/>
        <v>0</v>
      </c>
      <c r="F33" s="103" t="s">
        <v>2249</v>
      </c>
      <c r="G33" s="103" t="s">
        <v>2174</v>
      </c>
      <c r="H33" s="103" t="s">
        <v>2175</v>
      </c>
      <c r="I33" s="101">
        <v>1975.76</v>
      </c>
      <c r="J33" s="102">
        <f t="shared" si="4"/>
        <v>0</v>
      </c>
      <c r="K33" s="103"/>
      <c r="L33" s="101" t="s">
        <v>2186</v>
      </c>
      <c r="M33" s="100" t="s">
        <v>53</v>
      </c>
      <c r="N33" s="104" t="s">
        <v>1698</v>
      </c>
      <c r="O33" s="74">
        <v>1</v>
      </c>
      <c r="P33" s="74">
        <v>1</v>
      </c>
      <c r="Q33" t="str">
        <f t="shared" si="5"/>
        <v>Мытая
83</v>
      </c>
    </row>
    <row r="34" spans="1:17" ht="51">
      <c r="A34" s="95" t="s">
        <v>2253</v>
      </c>
      <c r="B34" s="105" t="s">
        <v>2254</v>
      </c>
      <c r="C34" s="96" t="s">
        <v>2255</v>
      </c>
      <c r="D34" s="110"/>
      <c r="E34" s="101">
        <f t="shared" si="3"/>
        <v>0</v>
      </c>
      <c r="F34" s="108" t="s">
        <v>2256</v>
      </c>
      <c r="G34" s="108" t="s">
        <v>2238</v>
      </c>
      <c r="H34" s="108" t="s">
        <v>2208</v>
      </c>
      <c r="I34" s="106">
        <v>2295.38</v>
      </c>
      <c r="J34" s="107">
        <f t="shared" si="4"/>
        <v>0</v>
      </c>
      <c r="K34" s="108"/>
      <c r="L34" s="106" t="s">
        <v>2186</v>
      </c>
      <c r="M34" s="105" t="s">
        <v>53</v>
      </c>
      <c r="N34" s="109" t="s">
        <v>1698</v>
      </c>
      <c r="O34" s="74">
        <v>1</v>
      </c>
      <c r="P34" s="74">
        <v>1</v>
      </c>
      <c r="Q34" t="str">
        <f t="shared" si="5"/>
        <v>Мытая
84</v>
      </c>
    </row>
    <row r="35" spans="1:17" ht="51">
      <c r="A35" s="95" t="s">
        <v>2257</v>
      </c>
      <c r="B35" s="105" t="s">
        <v>2258</v>
      </c>
      <c r="C35" s="96" t="s">
        <v>2259</v>
      </c>
      <c r="D35" s="110"/>
      <c r="E35" s="101">
        <f t="shared" si="3"/>
        <v>0</v>
      </c>
      <c r="F35" s="108" t="s">
        <v>2260</v>
      </c>
      <c r="G35" s="108" t="s">
        <v>2174</v>
      </c>
      <c r="H35" s="108" t="s">
        <v>2245</v>
      </c>
      <c r="I35" s="106">
        <v>3788.48</v>
      </c>
      <c r="J35" s="107">
        <f t="shared" si="4"/>
        <v>0</v>
      </c>
      <c r="K35" s="108"/>
      <c r="L35" s="106" t="s">
        <v>2186</v>
      </c>
      <c r="M35" s="105" t="s">
        <v>53</v>
      </c>
      <c r="N35" s="109" t="s">
        <v>1698</v>
      </c>
      <c r="O35" s="74">
        <v>1</v>
      </c>
      <c r="P35" s="74">
        <v>1</v>
      </c>
      <c r="Q35" t="str">
        <f t="shared" si="5"/>
        <v>Мытая
83</v>
      </c>
    </row>
    <row r="36" spans="1:17" ht="38.25">
      <c r="A36" s="95" t="s">
        <v>2261</v>
      </c>
      <c r="B36" s="105" t="s">
        <v>2262</v>
      </c>
      <c r="C36" s="96" t="s">
        <v>2263</v>
      </c>
      <c r="D36" s="110"/>
      <c r="E36" s="101">
        <f t="shared" si="3"/>
        <v>0</v>
      </c>
      <c r="F36" s="108" t="s">
        <v>2264</v>
      </c>
      <c r="G36" s="108" t="s">
        <v>2238</v>
      </c>
      <c r="H36" s="108" t="s">
        <v>2239</v>
      </c>
      <c r="I36" s="106">
        <v>3772.83</v>
      </c>
      <c r="J36" s="107">
        <f t="shared" si="4"/>
        <v>0</v>
      </c>
      <c r="K36" s="108"/>
      <c r="L36" s="106" t="s">
        <v>2186</v>
      </c>
      <c r="M36" s="105" t="s">
        <v>53</v>
      </c>
      <c r="N36" s="109" t="s">
        <v>1698</v>
      </c>
      <c r="O36" s="74">
        <v>1</v>
      </c>
      <c r="P36" s="74">
        <v>1</v>
      </c>
      <c r="Q36" t="str">
        <f t="shared" si="5"/>
        <v>Мытая
84</v>
      </c>
    </row>
    <row r="37" spans="1:17" ht="38.25">
      <c r="A37" s="95" t="s">
        <v>2265</v>
      </c>
      <c r="B37" s="105" t="s">
        <v>2266</v>
      </c>
      <c r="C37" s="96" t="s">
        <v>2267</v>
      </c>
      <c r="D37" s="110"/>
      <c r="E37" s="101">
        <f t="shared" si="3"/>
        <v>0</v>
      </c>
      <c r="F37" s="108" t="s">
        <v>2268</v>
      </c>
      <c r="G37" s="108" t="s">
        <v>2213</v>
      </c>
      <c r="H37" s="108" t="s">
        <v>2245</v>
      </c>
      <c r="I37" s="106">
        <v>1806.28</v>
      </c>
      <c r="J37" s="107">
        <f t="shared" si="4"/>
        <v>0</v>
      </c>
      <c r="K37" s="108"/>
      <c r="L37" s="106" t="s">
        <v>2186</v>
      </c>
      <c r="M37" s="105" t="s">
        <v>53</v>
      </c>
      <c r="N37" s="109" t="s">
        <v>1698</v>
      </c>
      <c r="O37" s="74">
        <v>1</v>
      </c>
      <c r="P37" s="74">
        <v>1</v>
      </c>
      <c r="Q37" t="str">
        <f t="shared" si="5"/>
        <v>Мытая
84,25</v>
      </c>
    </row>
    <row r="38" spans="1:17" ht="76.5">
      <c r="A38" s="95" t="s">
        <v>2269</v>
      </c>
      <c r="B38" s="100" t="s">
        <v>2270</v>
      </c>
      <c r="C38" s="98" t="s">
        <v>2660</v>
      </c>
      <c r="D38" s="110"/>
      <c r="E38" s="101">
        <f t="shared" si="3"/>
        <v>0</v>
      </c>
      <c r="F38" s="103" t="s">
        <v>2271</v>
      </c>
      <c r="G38" s="103" t="s">
        <v>2174</v>
      </c>
      <c r="H38" s="103" t="s">
        <v>2195</v>
      </c>
      <c r="I38" s="101">
        <v>1823.78</v>
      </c>
      <c r="J38" s="102">
        <f t="shared" si="4"/>
        <v>0</v>
      </c>
      <c r="K38" s="103"/>
      <c r="L38" s="101" t="s">
        <v>2186</v>
      </c>
      <c r="M38" s="100" t="s">
        <v>53</v>
      </c>
      <c r="N38" s="104" t="s">
        <v>1698</v>
      </c>
      <c r="O38" s="74">
        <v>1</v>
      </c>
      <c r="P38" s="74">
        <v>1</v>
      </c>
      <c r="Q38" t="str">
        <f t="shared" si="5"/>
        <v>Мытая
83</v>
      </c>
    </row>
    <row r="39" spans="1:17" ht="25.5">
      <c r="A39" s="95" t="s">
        <v>2272</v>
      </c>
      <c r="B39" s="105" t="s">
        <v>2273</v>
      </c>
      <c r="C39" s="96" t="s">
        <v>2274</v>
      </c>
      <c r="D39" s="110"/>
      <c r="E39" s="101">
        <f t="shared" si="3"/>
        <v>0</v>
      </c>
      <c r="F39" s="108" t="s">
        <v>2275</v>
      </c>
      <c r="G39" s="108" t="s">
        <v>2276</v>
      </c>
      <c r="H39" s="108" t="s">
        <v>2277</v>
      </c>
      <c r="I39" s="106">
        <v>1962.86</v>
      </c>
      <c r="J39" s="107">
        <f t="shared" si="4"/>
        <v>0</v>
      </c>
      <c r="K39" s="108"/>
      <c r="L39" s="106" t="s">
        <v>2186</v>
      </c>
      <c r="M39" s="105" t="s">
        <v>53</v>
      </c>
      <c r="N39" s="109" t="s">
        <v>1698</v>
      </c>
      <c r="O39" s="74">
        <v>1</v>
      </c>
      <c r="P39" s="74">
        <v>1</v>
      </c>
      <c r="Q39" t="str">
        <f t="shared" si="5"/>
        <v>Мытая
83,5</v>
      </c>
    </row>
    <row r="40" spans="1:17" ht="38.25">
      <c r="A40" s="95" t="s">
        <v>2278</v>
      </c>
      <c r="B40" s="105" t="s">
        <v>2279</v>
      </c>
      <c r="C40" s="96" t="s">
        <v>2280</v>
      </c>
      <c r="D40" s="110"/>
      <c r="E40" s="101">
        <f t="shared" si="3"/>
        <v>0</v>
      </c>
      <c r="F40" s="108" t="s">
        <v>2281</v>
      </c>
      <c r="G40" s="108" t="s">
        <v>2282</v>
      </c>
      <c r="H40" s="108" t="s">
        <v>2175</v>
      </c>
      <c r="I40" s="106">
        <v>2887.65</v>
      </c>
      <c r="J40" s="107">
        <f t="shared" si="4"/>
        <v>0</v>
      </c>
      <c r="K40" s="108"/>
      <c r="L40" s="106" t="s">
        <v>2186</v>
      </c>
      <c r="M40" s="105" t="s">
        <v>53</v>
      </c>
      <c r="N40" s="109" t="s">
        <v>1698</v>
      </c>
      <c r="O40" s="74">
        <v>1</v>
      </c>
      <c r="P40" s="74">
        <v>1</v>
      </c>
      <c r="Q40" t="str">
        <f t="shared" si="5"/>
        <v>Мытая
81,75</v>
      </c>
    </row>
    <row r="41" spans="1:17" ht="38.25">
      <c r="A41" s="95" t="s">
        <v>2283</v>
      </c>
      <c r="B41" s="105" t="s">
        <v>2284</v>
      </c>
      <c r="C41" s="96" t="s">
        <v>2285</v>
      </c>
      <c r="D41" s="110"/>
      <c r="E41" s="101">
        <f t="shared" si="3"/>
        <v>0</v>
      </c>
      <c r="F41" s="108" t="s">
        <v>2286</v>
      </c>
      <c r="G41" s="108" t="s">
        <v>2287</v>
      </c>
      <c r="H41" s="108" t="s">
        <v>2277</v>
      </c>
      <c r="I41" s="106">
        <v>2550.5300000000002</v>
      </c>
      <c r="J41" s="107">
        <f t="shared" si="4"/>
        <v>0</v>
      </c>
      <c r="K41" s="108"/>
      <c r="L41" s="106" t="s">
        <v>2186</v>
      </c>
      <c r="M41" s="105" t="s">
        <v>53</v>
      </c>
      <c r="N41" s="109" t="s">
        <v>1698</v>
      </c>
      <c r="O41" s="74">
        <v>1</v>
      </c>
      <c r="P41" s="74">
        <v>1</v>
      </c>
      <c r="Q41" t="str">
        <f t="shared" si="5"/>
        <v>Мытая
84,75</v>
      </c>
    </row>
    <row r="42" spans="1:17" ht="51">
      <c r="A42" s="95" t="s">
        <v>2288</v>
      </c>
      <c r="B42" s="105" t="s">
        <v>2289</v>
      </c>
      <c r="C42" s="96" t="s">
        <v>2290</v>
      </c>
      <c r="D42" s="110"/>
      <c r="E42" s="101">
        <f t="shared" si="3"/>
        <v>0</v>
      </c>
      <c r="F42" s="108" t="s">
        <v>2291</v>
      </c>
      <c r="G42" s="108" t="s">
        <v>2292</v>
      </c>
      <c r="H42" s="108" t="s">
        <v>2277</v>
      </c>
      <c r="I42" s="106">
        <v>2953.05</v>
      </c>
      <c r="J42" s="107">
        <f t="shared" si="4"/>
        <v>0</v>
      </c>
      <c r="K42" s="108"/>
      <c r="L42" s="106" t="s">
        <v>2186</v>
      </c>
      <c r="M42" s="105" t="s">
        <v>53</v>
      </c>
      <c r="N42" s="109" t="s">
        <v>1698</v>
      </c>
      <c r="O42" s="74">
        <v>1</v>
      </c>
      <c r="P42" s="74">
        <v>1</v>
      </c>
      <c r="Q42" t="str">
        <f t="shared" si="5"/>
        <v>Сухая
82</v>
      </c>
    </row>
    <row r="43" spans="1:17" ht="76.5">
      <c r="A43" s="95" t="s">
        <v>2293</v>
      </c>
      <c r="B43" s="105" t="s">
        <v>2294</v>
      </c>
      <c r="C43" s="96" t="s">
        <v>2661</v>
      </c>
      <c r="D43" s="110"/>
      <c r="E43" s="101">
        <f t="shared" si="3"/>
        <v>0</v>
      </c>
      <c r="F43" s="108" t="s">
        <v>2295</v>
      </c>
      <c r="G43" s="108" t="s">
        <v>2296</v>
      </c>
      <c r="H43" s="108" t="s">
        <v>2195</v>
      </c>
      <c r="I43" s="106">
        <v>2994.5</v>
      </c>
      <c r="J43" s="107">
        <f t="shared" si="4"/>
        <v>0</v>
      </c>
      <c r="K43" s="108"/>
      <c r="L43" s="106" t="s">
        <v>2186</v>
      </c>
      <c r="M43" s="105" t="s">
        <v>53</v>
      </c>
      <c r="N43" s="109" t="s">
        <v>1698</v>
      </c>
      <c r="O43" s="74">
        <v>1</v>
      </c>
      <c r="P43" s="74">
        <v>1</v>
      </c>
      <c r="Q43" t="str">
        <f t="shared" si="5"/>
        <v>Натуральная
83,5</v>
      </c>
    </row>
    <row r="44" spans="1:17" ht="38.25">
      <c r="A44" s="95" t="s">
        <v>2297</v>
      </c>
      <c r="B44" s="100" t="s">
        <v>2298</v>
      </c>
      <c r="C44" s="98" t="s">
        <v>2662</v>
      </c>
      <c r="D44" s="110"/>
      <c r="E44" s="101">
        <f t="shared" si="3"/>
        <v>0</v>
      </c>
      <c r="F44" s="103" t="s">
        <v>2190</v>
      </c>
      <c r="G44" s="103" t="s">
        <v>2299</v>
      </c>
      <c r="H44" s="103" t="s">
        <v>2175</v>
      </c>
      <c r="I44" s="101">
        <v>2229.06</v>
      </c>
      <c r="J44" s="102">
        <f t="shared" si="4"/>
        <v>0</v>
      </c>
      <c r="K44" s="103"/>
      <c r="L44" s="101" t="s">
        <v>2186</v>
      </c>
      <c r="M44" s="100" t="s">
        <v>53</v>
      </c>
      <c r="N44" s="104" t="s">
        <v>1698</v>
      </c>
      <c r="O44" s="74">
        <v>1</v>
      </c>
      <c r="P44" s="74">
        <v>1</v>
      </c>
      <c r="Q44" t="str">
        <f t="shared" si="5"/>
        <v>Мытая
85,25</v>
      </c>
    </row>
    <row r="45" spans="1:17" ht="51">
      <c r="A45" s="95" t="s">
        <v>2300</v>
      </c>
      <c r="B45" s="105" t="s">
        <v>2301</v>
      </c>
      <c r="C45" s="96" t="s">
        <v>2302</v>
      </c>
      <c r="D45" s="110"/>
      <c r="E45" s="101">
        <f t="shared" si="3"/>
        <v>0</v>
      </c>
      <c r="F45" s="108" t="s">
        <v>2303</v>
      </c>
      <c r="G45" s="108" t="s">
        <v>2185</v>
      </c>
      <c r="H45" s="108" t="s">
        <v>2239</v>
      </c>
      <c r="I45" s="106">
        <v>1806.28</v>
      </c>
      <c r="J45" s="107">
        <f t="shared" si="4"/>
        <v>0</v>
      </c>
      <c r="K45" s="108"/>
      <c r="L45" s="106" t="s">
        <v>2186</v>
      </c>
      <c r="M45" s="105" t="s">
        <v>53</v>
      </c>
      <c r="N45" s="109" t="s">
        <v>1698</v>
      </c>
      <c r="O45" s="74">
        <v>1</v>
      </c>
      <c r="P45" s="74">
        <v>1</v>
      </c>
      <c r="Q45" t="str">
        <f t="shared" si="5"/>
        <v>Натуральная
83</v>
      </c>
    </row>
    <row r="46" spans="1:17" ht="15.75">
      <c r="B46" s="90" t="s">
        <v>49</v>
      </c>
      <c r="C46" s="91" t="s">
        <v>2304</v>
      </c>
      <c r="D46" s="92" t="s">
        <v>27</v>
      </c>
      <c r="E46" s="92" t="s">
        <v>27</v>
      </c>
      <c r="F46" s="90"/>
      <c r="G46" s="90"/>
      <c r="H46" s="90"/>
      <c r="I46" s="90"/>
      <c r="J46" s="93"/>
      <c r="K46" s="93"/>
      <c r="L46" s="93"/>
      <c r="M46" s="94"/>
      <c r="N46" s="94"/>
    </row>
    <row r="47" spans="1:17" ht="30">
      <c r="A47" s="95" t="s">
        <v>2305</v>
      </c>
      <c r="B47" s="105" t="s">
        <v>2306</v>
      </c>
      <c r="C47" s="96" t="s">
        <v>2663</v>
      </c>
      <c r="D47" s="110"/>
      <c r="E47" s="101">
        <f t="shared" ref="E47:E78" si="6">D47*O47</f>
        <v>0</v>
      </c>
      <c r="F47" s="108" t="s">
        <v>2307</v>
      </c>
      <c r="G47" s="108" t="s">
        <v>2169</v>
      </c>
      <c r="H47" s="108" t="s">
        <v>2170</v>
      </c>
      <c r="I47" s="106">
        <v>1634.03</v>
      </c>
      <c r="J47" s="107">
        <f t="shared" ref="J47:J78" si="7">D47*I47</f>
        <v>0</v>
      </c>
      <c r="K47" s="108"/>
      <c r="L47" s="106" t="s">
        <v>2186</v>
      </c>
      <c r="M47" s="105" t="s">
        <v>53</v>
      </c>
      <c r="N47" s="109" t="s">
        <v>1698</v>
      </c>
      <c r="O47" s="74">
        <v>1</v>
      </c>
      <c r="P47" s="74">
        <v>1</v>
      </c>
      <c r="Q47" t="str">
        <f t="shared" ref="Q47:Q78" si="8">IF(P47=1,G47,0)</f>
        <v>Натуральная
82</v>
      </c>
    </row>
    <row r="48" spans="1:17" ht="25.5">
      <c r="A48" s="95" t="s">
        <v>2308</v>
      </c>
      <c r="B48" s="100" t="s">
        <v>2309</v>
      </c>
      <c r="C48" s="98" t="s">
        <v>2664</v>
      </c>
      <c r="D48" s="110"/>
      <c r="E48" s="101">
        <f t="shared" si="6"/>
        <v>0</v>
      </c>
      <c r="F48" s="103" t="s">
        <v>2310</v>
      </c>
      <c r="G48" s="103" t="s">
        <v>2169</v>
      </c>
      <c r="H48" s="103" t="s">
        <v>2170</v>
      </c>
      <c r="I48" s="101">
        <v>1644.16</v>
      </c>
      <c r="J48" s="102">
        <f t="shared" si="7"/>
        <v>0</v>
      </c>
      <c r="K48" s="103"/>
      <c r="L48" s="101" t="s">
        <v>2186</v>
      </c>
      <c r="M48" s="100" t="s">
        <v>53</v>
      </c>
      <c r="N48" s="104" t="s">
        <v>1698</v>
      </c>
      <c r="O48" s="74">
        <v>1</v>
      </c>
      <c r="P48" s="74">
        <v>1</v>
      </c>
      <c r="Q48" t="str">
        <f t="shared" si="8"/>
        <v>Натуральная
82</v>
      </c>
    </row>
    <row r="49" spans="1:17" ht="25.5">
      <c r="A49" s="95" t="s">
        <v>2311</v>
      </c>
      <c r="B49" s="105" t="s">
        <v>2312</v>
      </c>
      <c r="C49" s="96" t="s">
        <v>2313</v>
      </c>
      <c r="D49" s="110"/>
      <c r="E49" s="101">
        <f t="shared" si="6"/>
        <v>0</v>
      </c>
      <c r="F49" s="108" t="s">
        <v>2314</v>
      </c>
      <c r="G49" s="108" t="s">
        <v>2169</v>
      </c>
      <c r="H49" s="108" t="s">
        <v>2170</v>
      </c>
      <c r="I49" s="106">
        <v>1634.03</v>
      </c>
      <c r="J49" s="107">
        <f t="shared" si="7"/>
        <v>0</v>
      </c>
      <c r="K49" s="108"/>
      <c r="L49" s="106" t="s">
        <v>2186</v>
      </c>
      <c r="M49" s="105" t="s">
        <v>53</v>
      </c>
      <c r="N49" s="109" t="s">
        <v>1698</v>
      </c>
      <c r="O49" s="74">
        <v>1</v>
      </c>
      <c r="P49" s="74">
        <v>1</v>
      </c>
      <c r="Q49" t="str">
        <f t="shared" si="8"/>
        <v>Натуральная
82</v>
      </c>
    </row>
    <row r="50" spans="1:17" ht="51">
      <c r="A50" s="95" t="s">
        <v>2315</v>
      </c>
      <c r="B50" s="100" t="s">
        <v>2316</v>
      </c>
      <c r="C50" s="98" t="s">
        <v>2665</v>
      </c>
      <c r="D50" s="110"/>
      <c r="E50" s="101">
        <f t="shared" si="6"/>
        <v>0</v>
      </c>
      <c r="F50" s="103" t="s">
        <v>2317</v>
      </c>
      <c r="G50" s="103" t="s">
        <v>2169</v>
      </c>
      <c r="H50" s="103" t="s">
        <v>2170</v>
      </c>
      <c r="I50" s="101">
        <v>1634.03</v>
      </c>
      <c r="J50" s="102">
        <f t="shared" si="7"/>
        <v>0</v>
      </c>
      <c r="K50" s="103"/>
      <c r="L50" s="101" t="s">
        <v>2186</v>
      </c>
      <c r="M50" s="100" t="s">
        <v>53</v>
      </c>
      <c r="N50" s="104" t="s">
        <v>1698</v>
      </c>
      <c r="O50" s="74">
        <v>1</v>
      </c>
      <c r="P50" s="74">
        <v>1</v>
      </c>
      <c r="Q50" t="str">
        <f t="shared" si="8"/>
        <v>Натуральная
82</v>
      </c>
    </row>
    <row r="51" spans="1:17" ht="63.75">
      <c r="A51" s="95" t="s">
        <v>2318</v>
      </c>
      <c r="B51" s="100" t="s">
        <v>2319</v>
      </c>
      <c r="C51" s="98" t="s">
        <v>2666</v>
      </c>
      <c r="D51" s="110"/>
      <c r="E51" s="101">
        <f t="shared" si="6"/>
        <v>0</v>
      </c>
      <c r="F51" s="103" t="s">
        <v>2320</v>
      </c>
      <c r="G51" s="103" t="s">
        <v>2185</v>
      </c>
      <c r="H51" s="103" t="s">
        <v>2175</v>
      </c>
      <c r="I51" s="101">
        <v>1671.8</v>
      </c>
      <c r="J51" s="102">
        <f t="shared" si="7"/>
        <v>0</v>
      </c>
      <c r="K51" s="103"/>
      <c r="L51" s="101" t="s">
        <v>2186</v>
      </c>
      <c r="M51" s="100" t="s">
        <v>53</v>
      </c>
      <c r="N51" s="104" t="s">
        <v>1698</v>
      </c>
      <c r="O51" s="74">
        <v>1</v>
      </c>
      <c r="P51" s="74">
        <v>1</v>
      </c>
      <c r="Q51" t="str">
        <f t="shared" si="8"/>
        <v>Натуральная
83</v>
      </c>
    </row>
    <row r="52" spans="1:17" ht="25.5">
      <c r="A52" s="95" t="s">
        <v>2321</v>
      </c>
      <c r="B52" s="100" t="s">
        <v>2322</v>
      </c>
      <c r="C52" s="98" t="s">
        <v>2667</v>
      </c>
      <c r="D52" s="110"/>
      <c r="E52" s="101">
        <f t="shared" si="6"/>
        <v>0</v>
      </c>
      <c r="F52" s="103" t="s">
        <v>2314</v>
      </c>
      <c r="G52" s="103" t="s">
        <v>2169</v>
      </c>
      <c r="H52" s="103" t="s">
        <v>2170</v>
      </c>
      <c r="I52" s="101">
        <v>1862.46</v>
      </c>
      <c r="J52" s="102">
        <f t="shared" si="7"/>
        <v>0</v>
      </c>
      <c r="K52" s="103"/>
      <c r="L52" s="101" t="s">
        <v>2186</v>
      </c>
      <c r="M52" s="100" t="s">
        <v>53</v>
      </c>
      <c r="N52" s="104" t="s">
        <v>1698</v>
      </c>
      <c r="O52" s="74">
        <v>1</v>
      </c>
      <c r="P52" s="74">
        <v>1</v>
      </c>
      <c r="Q52" t="str">
        <f t="shared" si="8"/>
        <v>Натуральная
82</v>
      </c>
    </row>
    <row r="53" spans="1:17" ht="25.5">
      <c r="A53" s="95" t="s">
        <v>2323</v>
      </c>
      <c r="B53" s="105" t="s">
        <v>2324</v>
      </c>
      <c r="C53" s="96" t="s">
        <v>2325</v>
      </c>
      <c r="D53" s="110"/>
      <c r="E53" s="101">
        <f t="shared" si="6"/>
        <v>0</v>
      </c>
      <c r="F53" s="108" t="s">
        <v>2326</v>
      </c>
      <c r="G53" s="108" t="s">
        <v>2169</v>
      </c>
      <c r="H53" s="108" t="s">
        <v>2170</v>
      </c>
      <c r="I53" s="106">
        <v>1634.03</v>
      </c>
      <c r="J53" s="107">
        <f t="shared" si="7"/>
        <v>0</v>
      </c>
      <c r="K53" s="108"/>
      <c r="L53" s="106" t="s">
        <v>2186</v>
      </c>
      <c r="M53" s="105" t="s">
        <v>53</v>
      </c>
      <c r="N53" s="109" t="s">
        <v>1698</v>
      </c>
      <c r="O53" s="74">
        <v>1</v>
      </c>
      <c r="P53" s="74">
        <v>1</v>
      </c>
      <c r="Q53" t="str">
        <f t="shared" si="8"/>
        <v>Натуральная
82</v>
      </c>
    </row>
    <row r="54" spans="1:17" ht="25.5">
      <c r="A54" s="95" t="s">
        <v>2327</v>
      </c>
      <c r="B54" s="105" t="s">
        <v>2328</v>
      </c>
      <c r="C54" s="96" t="s">
        <v>2329</v>
      </c>
      <c r="D54" s="110"/>
      <c r="E54" s="101">
        <f t="shared" si="6"/>
        <v>0</v>
      </c>
      <c r="F54" s="108" t="s">
        <v>2330</v>
      </c>
      <c r="G54" s="108" t="s">
        <v>2169</v>
      </c>
      <c r="H54" s="108" t="s">
        <v>2170</v>
      </c>
      <c r="I54" s="106">
        <v>1634.03</v>
      </c>
      <c r="J54" s="107">
        <f t="shared" si="7"/>
        <v>0</v>
      </c>
      <c r="K54" s="108"/>
      <c r="L54" s="106" t="s">
        <v>2186</v>
      </c>
      <c r="M54" s="105" t="s">
        <v>53</v>
      </c>
      <c r="N54" s="109" t="s">
        <v>1698</v>
      </c>
      <c r="O54" s="74">
        <v>1</v>
      </c>
      <c r="P54" s="74">
        <v>1</v>
      </c>
      <c r="Q54" t="str">
        <f t="shared" si="8"/>
        <v>Натуральная
82</v>
      </c>
    </row>
    <row r="55" spans="1:17" ht="76.5">
      <c r="A55" s="95" t="s">
        <v>2331</v>
      </c>
      <c r="B55" s="100" t="s">
        <v>2332</v>
      </c>
      <c r="C55" s="98" t="s">
        <v>2668</v>
      </c>
      <c r="D55" s="110"/>
      <c r="E55" s="101">
        <f t="shared" si="6"/>
        <v>0</v>
      </c>
      <c r="F55" s="103" t="s">
        <v>2333</v>
      </c>
      <c r="G55" s="103" t="s">
        <v>2185</v>
      </c>
      <c r="H55" s="103" t="s">
        <v>2175</v>
      </c>
      <c r="I55" s="101">
        <v>1914.97</v>
      </c>
      <c r="J55" s="102">
        <f t="shared" si="7"/>
        <v>0</v>
      </c>
      <c r="K55" s="103"/>
      <c r="L55" s="101" t="s">
        <v>2186</v>
      </c>
      <c r="M55" s="100" t="s">
        <v>53</v>
      </c>
      <c r="N55" s="104" t="s">
        <v>1698</v>
      </c>
      <c r="O55" s="74">
        <v>1</v>
      </c>
      <c r="P55" s="74">
        <v>1</v>
      </c>
      <c r="Q55" t="str">
        <f t="shared" si="8"/>
        <v>Натуральная
83</v>
      </c>
    </row>
    <row r="56" spans="1:17" ht="25.5">
      <c r="A56" s="95" t="s">
        <v>2334</v>
      </c>
      <c r="B56" s="105" t="s">
        <v>2335</v>
      </c>
      <c r="C56" s="96" t="s">
        <v>2336</v>
      </c>
      <c r="D56" s="110"/>
      <c r="E56" s="101">
        <f t="shared" si="6"/>
        <v>0</v>
      </c>
      <c r="F56" s="108" t="s">
        <v>2337</v>
      </c>
      <c r="G56" s="108" t="s">
        <v>2169</v>
      </c>
      <c r="H56" s="108" t="s">
        <v>2170</v>
      </c>
      <c r="I56" s="106">
        <v>1634.03</v>
      </c>
      <c r="J56" s="107">
        <f t="shared" si="7"/>
        <v>0</v>
      </c>
      <c r="K56" s="108"/>
      <c r="L56" s="106" t="s">
        <v>2186</v>
      </c>
      <c r="M56" s="105" t="s">
        <v>53</v>
      </c>
      <c r="N56" s="109" t="s">
        <v>1698</v>
      </c>
      <c r="O56" s="74">
        <v>1</v>
      </c>
      <c r="P56" s="74">
        <v>1</v>
      </c>
      <c r="Q56" t="str">
        <f t="shared" si="8"/>
        <v>Натуральная
82</v>
      </c>
    </row>
    <row r="57" spans="1:17" ht="25.5">
      <c r="A57" s="95" t="s">
        <v>2338</v>
      </c>
      <c r="B57" s="105" t="s">
        <v>2339</v>
      </c>
      <c r="C57" s="96" t="s">
        <v>2340</v>
      </c>
      <c r="D57" s="110"/>
      <c r="E57" s="101">
        <f t="shared" si="6"/>
        <v>0</v>
      </c>
      <c r="F57" s="108" t="s">
        <v>2341</v>
      </c>
      <c r="G57" s="108" t="s">
        <v>2169</v>
      </c>
      <c r="H57" s="108" t="s">
        <v>2170</v>
      </c>
      <c r="I57" s="106">
        <v>1634.03</v>
      </c>
      <c r="J57" s="107">
        <f t="shared" si="7"/>
        <v>0</v>
      </c>
      <c r="K57" s="108"/>
      <c r="L57" s="106" t="s">
        <v>2186</v>
      </c>
      <c r="M57" s="105" t="s">
        <v>53</v>
      </c>
      <c r="N57" s="109" t="s">
        <v>1698</v>
      </c>
      <c r="O57" s="74">
        <v>1</v>
      </c>
      <c r="P57" s="74">
        <v>1</v>
      </c>
      <c r="Q57" t="str">
        <f t="shared" si="8"/>
        <v>Натуральная
82</v>
      </c>
    </row>
    <row r="58" spans="1:17" ht="51">
      <c r="A58" s="95" t="s">
        <v>2342</v>
      </c>
      <c r="B58" s="105" t="s">
        <v>2343</v>
      </c>
      <c r="C58" s="96" t="s">
        <v>2344</v>
      </c>
      <c r="D58" s="110"/>
      <c r="E58" s="101">
        <f t="shared" si="6"/>
        <v>0</v>
      </c>
      <c r="F58" s="108" t="s">
        <v>2345</v>
      </c>
      <c r="G58" s="108" t="s">
        <v>2169</v>
      </c>
      <c r="H58" s="108" t="s">
        <v>2170</v>
      </c>
      <c r="I58" s="106">
        <v>1634.03</v>
      </c>
      <c r="J58" s="107">
        <f t="shared" si="7"/>
        <v>0</v>
      </c>
      <c r="K58" s="108"/>
      <c r="L58" s="106" t="s">
        <v>2186</v>
      </c>
      <c r="M58" s="105" t="s">
        <v>53</v>
      </c>
      <c r="N58" s="109" t="s">
        <v>1698</v>
      </c>
      <c r="O58" s="74">
        <v>1</v>
      </c>
      <c r="P58" s="74">
        <v>1</v>
      </c>
      <c r="Q58" t="str">
        <f t="shared" si="8"/>
        <v>Натуральная
82</v>
      </c>
    </row>
    <row r="59" spans="1:17" ht="25.5">
      <c r="A59" s="95" t="s">
        <v>2346</v>
      </c>
      <c r="B59" s="105" t="s">
        <v>2347</v>
      </c>
      <c r="C59" s="96" t="s">
        <v>2348</v>
      </c>
      <c r="D59" s="110"/>
      <c r="E59" s="101">
        <f t="shared" si="6"/>
        <v>0</v>
      </c>
      <c r="F59" s="108" t="s">
        <v>2349</v>
      </c>
      <c r="G59" s="108" t="s">
        <v>2169</v>
      </c>
      <c r="H59" s="108" t="s">
        <v>2170</v>
      </c>
      <c r="I59" s="106">
        <v>1634.03</v>
      </c>
      <c r="J59" s="107">
        <f t="shared" si="7"/>
        <v>0</v>
      </c>
      <c r="K59" s="108"/>
      <c r="L59" s="106" t="s">
        <v>2186</v>
      </c>
      <c r="M59" s="105" t="s">
        <v>53</v>
      </c>
      <c r="N59" s="109" t="s">
        <v>1698</v>
      </c>
      <c r="O59" s="74">
        <v>1</v>
      </c>
      <c r="P59" s="74">
        <v>1</v>
      </c>
      <c r="Q59" t="str">
        <f t="shared" si="8"/>
        <v>Натуральная
82</v>
      </c>
    </row>
    <row r="60" spans="1:17" ht="25.5">
      <c r="A60" s="95" t="s">
        <v>2350</v>
      </c>
      <c r="B60" s="105" t="s">
        <v>2351</v>
      </c>
      <c r="C60" s="96" t="s">
        <v>2352</v>
      </c>
      <c r="D60" s="110"/>
      <c r="E60" s="101">
        <f t="shared" si="6"/>
        <v>0</v>
      </c>
      <c r="F60" s="108" t="s">
        <v>2353</v>
      </c>
      <c r="G60" s="108" t="s">
        <v>2169</v>
      </c>
      <c r="H60" s="108" t="s">
        <v>2170</v>
      </c>
      <c r="I60" s="106">
        <v>1634.03</v>
      </c>
      <c r="J60" s="107">
        <f t="shared" si="7"/>
        <v>0</v>
      </c>
      <c r="K60" s="108"/>
      <c r="L60" s="106" t="s">
        <v>2186</v>
      </c>
      <c r="M60" s="105" t="s">
        <v>53</v>
      </c>
      <c r="N60" s="109" t="s">
        <v>1698</v>
      </c>
      <c r="O60" s="74">
        <v>1</v>
      </c>
      <c r="P60" s="74">
        <v>1</v>
      </c>
      <c r="Q60" t="str">
        <f t="shared" si="8"/>
        <v>Натуральная
82</v>
      </c>
    </row>
    <row r="61" spans="1:17" ht="25.5">
      <c r="A61" s="95" t="s">
        <v>2354</v>
      </c>
      <c r="B61" s="105" t="s">
        <v>2355</v>
      </c>
      <c r="C61" s="96" t="s">
        <v>2356</v>
      </c>
      <c r="D61" s="110"/>
      <c r="E61" s="101">
        <f t="shared" si="6"/>
        <v>0</v>
      </c>
      <c r="F61" s="108" t="s">
        <v>2357</v>
      </c>
      <c r="G61" s="108" t="s">
        <v>2169</v>
      </c>
      <c r="H61" s="108" t="s">
        <v>2170</v>
      </c>
      <c r="I61" s="106">
        <v>1634.03</v>
      </c>
      <c r="J61" s="107">
        <f t="shared" si="7"/>
        <v>0</v>
      </c>
      <c r="K61" s="108"/>
      <c r="L61" s="106" t="s">
        <v>2186</v>
      </c>
      <c r="M61" s="105" t="s">
        <v>53</v>
      </c>
      <c r="N61" s="109" t="s">
        <v>1698</v>
      </c>
      <c r="O61" s="74">
        <v>1</v>
      </c>
      <c r="P61" s="74">
        <v>1</v>
      </c>
      <c r="Q61" t="str">
        <f t="shared" si="8"/>
        <v>Натуральная
82</v>
      </c>
    </row>
    <row r="62" spans="1:17" ht="25.5">
      <c r="A62" s="95" t="s">
        <v>2358</v>
      </c>
      <c r="B62" s="105" t="s">
        <v>2359</v>
      </c>
      <c r="C62" s="96" t="s">
        <v>2360</v>
      </c>
      <c r="D62" s="110"/>
      <c r="E62" s="101">
        <f t="shared" si="6"/>
        <v>0</v>
      </c>
      <c r="F62" s="108" t="s">
        <v>2361</v>
      </c>
      <c r="G62" s="108" t="s">
        <v>2169</v>
      </c>
      <c r="H62" s="108" t="s">
        <v>2170</v>
      </c>
      <c r="I62" s="106">
        <v>1634.03</v>
      </c>
      <c r="J62" s="107">
        <f t="shared" si="7"/>
        <v>0</v>
      </c>
      <c r="K62" s="108"/>
      <c r="L62" s="106" t="s">
        <v>2186</v>
      </c>
      <c r="M62" s="105" t="s">
        <v>53</v>
      </c>
      <c r="N62" s="109" t="s">
        <v>1698</v>
      </c>
      <c r="O62" s="74">
        <v>1</v>
      </c>
      <c r="P62" s="74">
        <v>1</v>
      </c>
      <c r="Q62" t="str">
        <f t="shared" si="8"/>
        <v>Натуральная
82</v>
      </c>
    </row>
    <row r="63" spans="1:17" ht="25.5">
      <c r="A63" s="95" t="s">
        <v>2362</v>
      </c>
      <c r="B63" s="105" t="s">
        <v>2363</v>
      </c>
      <c r="C63" s="96" t="s">
        <v>2364</v>
      </c>
      <c r="D63" s="110"/>
      <c r="E63" s="101">
        <f t="shared" si="6"/>
        <v>0</v>
      </c>
      <c r="F63" s="108" t="s">
        <v>2365</v>
      </c>
      <c r="G63" s="108" t="s">
        <v>2169</v>
      </c>
      <c r="H63" s="108" t="s">
        <v>2170</v>
      </c>
      <c r="I63" s="106">
        <v>1634.03</v>
      </c>
      <c r="J63" s="107">
        <f t="shared" si="7"/>
        <v>0</v>
      </c>
      <c r="K63" s="108"/>
      <c r="L63" s="106" t="s">
        <v>2186</v>
      </c>
      <c r="M63" s="105" t="s">
        <v>53</v>
      </c>
      <c r="N63" s="109" t="s">
        <v>1698</v>
      </c>
      <c r="O63" s="74">
        <v>1</v>
      </c>
      <c r="P63" s="74">
        <v>1</v>
      </c>
      <c r="Q63" t="str">
        <f t="shared" si="8"/>
        <v>Натуральная
82</v>
      </c>
    </row>
    <row r="64" spans="1:17" ht="38.25">
      <c r="A64" s="95" t="s">
        <v>2366</v>
      </c>
      <c r="B64" s="100" t="s">
        <v>2367</v>
      </c>
      <c r="C64" s="98" t="s">
        <v>2669</v>
      </c>
      <c r="D64" s="110"/>
      <c r="E64" s="101">
        <f t="shared" si="6"/>
        <v>0</v>
      </c>
      <c r="F64" s="103" t="s">
        <v>2368</v>
      </c>
      <c r="G64" s="103" t="s">
        <v>2185</v>
      </c>
      <c r="H64" s="103" t="s">
        <v>2175</v>
      </c>
      <c r="I64" s="101">
        <v>2121.29</v>
      </c>
      <c r="J64" s="102">
        <f t="shared" si="7"/>
        <v>0</v>
      </c>
      <c r="K64" s="103"/>
      <c r="L64" s="101" t="s">
        <v>2186</v>
      </c>
      <c r="M64" s="100" t="s">
        <v>53</v>
      </c>
      <c r="N64" s="104" t="s">
        <v>1698</v>
      </c>
      <c r="O64" s="74">
        <v>1</v>
      </c>
      <c r="P64" s="74">
        <v>1</v>
      </c>
      <c r="Q64" t="str">
        <f t="shared" si="8"/>
        <v>Натуральная
83</v>
      </c>
    </row>
    <row r="65" spans="1:17" ht="30">
      <c r="A65" s="95" t="s">
        <v>2369</v>
      </c>
      <c r="B65" s="105" t="s">
        <v>2370</v>
      </c>
      <c r="C65" s="96" t="s">
        <v>2670</v>
      </c>
      <c r="D65" s="110"/>
      <c r="E65" s="101">
        <f t="shared" si="6"/>
        <v>0</v>
      </c>
      <c r="F65" s="108" t="s">
        <v>2371</v>
      </c>
      <c r="G65" s="108" t="s">
        <v>2169</v>
      </c>
      <c r="H65" s="108" t="s">
        <v>2170</v>
      </c>
      <c r="I65" s="106">
        <v>1634.03</v>
      </c>
      <c r="J65" s="107">
        <f t="shared" si="7"/>
        <v>0</v>
      </c>
      <c r="K65" s="108"/>
      <c r="L65" s="106" t="s">
        <v>2186</v>
      </c>
      <c r="M65" s="105" t="s">
        <v>53</v>
      </c>
      <c r="N65" s="109" t="s">
        <v>1698</v>
      </c>
      <c r="O65" s="74">
        <v>1</v>
      </c>
      <c r="P65" s="74">
        <v>1</v>
      </c>
      <c r="Q65" t="str">
        <f t="shared" si="8"/>
        <v>Натуральная
82</v>
      </c>
    </row>
    <row r="66" spans="1:17" ht="25.5">
      <c r="A66" s="95" t="s">
        <v>2372</v>
      </c>
      <c r="B66" s="105" t="s">
        <v>2373</v>
      </c>
      <c r="C66" s="96" t="s">
        <v>2374</v>
      </c>
      <c r="D66" s="110"/>
      <c r="E66" s="101">
        <f t="shared" si="6"/>
        <v>0</v>
      </c>
      <c r="F66" s="108" t="s">
        <v>2375</v>
      </c>
      <c r="G66" s="108" t="s">
        <v>2169</v>
      </c>
      <c r="H66" s="108" t="s">
        <v>2170</v>
      </c>
      <c r="I66" s="106">
        <v>1634.03</v>
      </c>
      <c r="J66" s="107">
        <f t="shared" si="7"/>
        <v>0</v>
      </c>
      <c r="K66" s="108"/>
      <c r="L66" s="106" t="s">
        <v>2186</v>
      </c>
      <c r="M66" s="105" t="s">
        <v>53</v>
      </c>
      <c r="N66" s="109" t="s">
        <v>1698</v>
      </c>
      <c r="O66" s="74">
        <v>1</v>
      </c>
      <c r="P66" s="74">
        <v>1</v>
      </c>
      <c r="Q66" t="str">
        <f t="shared" si="8"/>
        <v>Натуральная
82</v>
      </c>
    </row>
    <row r="67" spans="1:17" ht="25.5">
      <c r="A67" s="95" t="s">
        <v>2376</v>
      </c>
      <c r="B67" s="105" t="s">
        <v>2377</v>
      </c>
      <c r="C67" s="96" t="s">
        <v>2378</v>
      </c>
      <c r="D67" s="110"/>
      <c r="E67" s="101">
        <f t="shared" si="6"/>
        <v>0</v>
      </c>
      <c r="F67" s="108" t="s">
        <v>2379</v>
      </c>
      <c r="G67" s="108" t="s">
        <v>2169</v>
      </c>
      <c r="H67" s="108" t="s">
        <v>2170</v>
      </c>
      <c r="I67" s="106">
        <v>1634.03</v>
      </c>
      <c r="J67" s="107">
        <f t="shared" si="7"/>
        <v>0</v>
      </c>
      <c r="K67" s="108"/>
      <c r="L67" s="106" t="s">
        <v>2186</v>
      </c>
      <c r="M67" s="105" t="s">
        <v>53</v>
      </c>
      <c r="N67" s="109" t="s">
        <v>1698</v>
      </c>
      <c r="O67" s="74">
        <v>1</v>
      </c>
      <c r="P67" s="74">
        <v>1</v>
      </c>
      <c r="Q67" t="str">
        <f t="shared" si="8"/>
        <v>Натуральная
82</v>
      </c>
    </row>
    <row r="68" spans="1:17" ht="63.75">
      <c r="A68" s="95" t="s">
        <v>2380</v>
      </c>
      <c r="B68" s="100" t="s">
        <v>2381</v>
      </c>
      <c r="C68" s="98" t="s">
        <v>2671</v>
      </c>
      <c r="D68" s="110"/>
      <c r="E68" s="101">
        <f t="shared" si="6"/>
        <v>0</v>
      </c>
      <c r="F68" s="103" t="s">
        <v>2382</v>
      </c>
      <c r="G68" s="103" t="s">
        <v>2169</v>
      </c>
      <c r="H68" s="103" t="s">
        <v>2170</v>
      </c>
      <c r="I68" s="101">
        <v>1634.03</v>
      </c>
      <c r="J68" s="102">
        <f t="shared" si="7"/>
        <v>0</v>
      </c>
      <c r="K68" s="103"/>
      <c r="L68" s="101" t="s">
        <v>2186</v>
      </c>
      <c r="M68" s="100" t="s">
        <v>53</v>
      </c>
      <c r="N68" s="104" t="s">
        <v>1698</v>
      </c>
      <c r="O68" s="74">
        <v>1</v>
      </c>
      <c r="P68" s="74">
        <v>1</v>
      </c>
      <c r="Q68" t="str">
        <f t="shared" si="8"/>
        <v>Натуральная
82</v>
      </c>
    </row>
    <row r="69" spans="1:17" ht="25.5">
      <c r="A69" s="95" t="s">
        <v>2383</v>
      </c>
      <c r="B69" s="105" t="s">
        <v>2384</v>
      </c>
      <c r="C69" s="96" t="s">
        <v>2385</v>
      </c>
      <c r="D69" s="110"/>
      <c r="E69" s="101">
        <f t="shared" si="6"/>
        <v>0</v>
      </c>
      <c r="F69" s="108" t="s">
        <v>2386</v>
      </c>
      <c r="G69" s="108" t="s">
        <v>2169</v>
      </c>
      <c r="H69" s="108" t="s">
        <v>2170</v>
      </c>
      <c r="I69" s="106">
        <v>1634.03</v>
      </c>
      <c r="J69" s="107">
        <f t="shared" si="7"/>
        <v>0</v>
      </c>
      <c r="K69" s="108"/>
      <c r="L69" s="106" t="s">
        <v>2186</v>
      </c>
      <c r="M69" s="105" t="s">
        <v>53</v>
      </c>
      <c r="N69" s="109" t="s">
        <v>1698</v>
      </c>
      <c r="O69" s="74">
        <v>1</v>
      </c>
      <c r="P69" s="74">
        <v>1</v>
      </c>
      <c r="Q69" t="str">
        <f t="shared" si="8"/>
        <v>Натуральная
82</v>
      </c>
    </row>
    <row r="70" spans="1:17" ht="25.5">
      <c r="A70" s="95" t="s">
        <v>2387</v>
      </c>
      <c r="B70" s="105" t="s">
        <v>2388</v>
      </c>
      <c r="C70" s="96" t="s">
        <v>2389</v>
      </c>
      <c r="D70" s="110"/>
      <c r="E70" s="101">
        <f t="shared" si="6"/>
        <v>0</v>
      </c>
      <c r="F70" s="108" t="s">
        <v>2390</v>
      </c>
      <c r="G70" s="108" t="s">
        <v>2169</v>
      </c>
      <c r="H70" s="108" t="s">
        <v>2170</v>
      </c>
      <c r="I70" s="106">
        <v>1634.03</v>
      </c>
      <c r="J70" s="107">
        <f t="shared" si="7"/>
        <v>0</v>
      </c>
      <c r="K70" s="108"/>
      <c r="L70" s="106" t="s">
        <v>2186</v>
      </c>
      <c r="M70" s="105" t="s">
        <v>53</v>
      </c>
      <c r="N70" s="109" t="s">
        <v>1698</v>
      </c>
      <c r="O70" s="74">
        <v>1</v>
      </c>
      <c r="P70" s="74">
        <v>1</v>
      </c>
      <c r="Q70" t="str">
        <f t="shared" si="8"/>
        <v>Натуральная
82</v>
      </c>
    </row>
    <row r="71" spans="1:17" ht="25.5">
      <c r="A71" s="95" t="s">
        <v>2391</v>
      </c>
      <c r="B71" s="105" t="s">
        <v>2392</v>
      </c>
      <c r="C71" s="96" t="s">
        <v>2393</v>
      </c>
      <c r="D71" s="110"/>
      <c r="E71" s="101">
        <f t="shared" si="6"/>
        <v>0</v>
      </c>
      <c r="F71" s="108" t="s">
        <v>2394</v>
      </c>
      <c r="G71" s="108" t="s">
        <v>2169</v>
      </c>
      <c r="H71" s="108" t="s">
        <v>2170</v>
      </c>
      <c r="I71" s="106">
        <v>1634.03</v>
      </c>
      <c r="J71" s="107">
        <f t="shared" si="7"/>
        <v>0</v>
      </c>
      <c r="K71" s="108"/>
      <c r="L71" s="106" t="s">
        <v>2186</v>
      </c>
      <c r="M71" s="105" t="s">
        <v>53</v>
      </c>
      <c r="N71" s="109" t="s">
        <v>1698</v>
      </c>
      <c r="O71" s="74">
        <v>1</v>
      </c>
      <c r="P71" s="74">
        <v>1</v>
      </c>
      <c r="Q71" t="str">
        <f t="shared" si="8"/>
        <v>Натуральная
82</v>
      </c>
    </row>
    <row r="72" spans="1:17" ht="25.5">
      <c r="A72" s="95" t="s">
        <v>2395</v>
      </c>
      <c r="B72" s="105" t="s">
        <v>2396</v>
      </c>
      <c r="C72" s="96" t="s">
        <v>2397</v>
      </c>
      <c r="D72" s="110"/>
      <c r="E72" s="101">
        <f t="shared" si="6"/>
        <v>0</v>
      </c>
      <c r="F72" s="108" t="s">
        <v>2398</v>
      </c>
      <c r="G72" s="108" t="s">
        <v>2169</v>
      </c>
      <c r="H72" s="108" t="s">
        <v>2170</v>
      </c>
      <c r="I72" s="106">
        <v>1766.67</v>
      </c>
      <c r="J72" s="107">
        <f t="shared" si="7"/>
        <v>0</v>
      </c>
      <c r="K72" s="108"/>
      <c r="L72" s="106" t="s">
        <v>2186</v>
      </c>
      <c r="M72" s="105" t="s">
        <v>53</v>
      </c>
      <c r="N72" s="109" t="s">
        <v>1698</v>
      </c>
      <c r="O72" s="74">
        <v>1</v>
      </c>
      <c r="P72" s="74">
        <v>1</v>
      </c>
      <c r="Q72" t="str">
        <f t="shared" si="8"/>
        <v>Натуральная
82</v>
      </c>
    </row>
    <row r="73" spans="1:17" ht="38.25">
      <c r="A73" s="95" t="s">
        <v>2399</v>
      </c>
      <c r="B73" s="105" t="s">
        <v>2400</v>
      </c>
      <c r="C73" s="96" t="s">
        <v>2401</v>
      </c>
      <c r="D73" s="110"/>
      <c r="E73" s="101">
        <f t="shared" si="6"/>
        <v>0</v>
      </c>
      <c r="F73" s="108" t="s">
        <v>2402</v>
      </c>
      <c r="G73" s="108" t="s">
        <v>2169</v>
      </c>
      <c r="H73" s="108" t="s">
        <v>2170</v>
      </c>
      <c r="I73" s="106">
        <v>1766.67</v>
      </c>
      <c r="J73" s="107">
        <f t="shared" si="7"/>
        <v>0</v>
      </c>
      <c r="K73" s="108"/>
      <c r="L73" s="106" t="s">
        <v>2186</v>
      </c>
      <c r="M73" s="105" t="s">
        <v>53</v>
      </c>
      <c r="N73" s="109" t="s">
        <v>1698</v>
      </c>
      <c r="O73" s="74">
        <v>1</v>
      </c>
      <c r="P73" s="74">
        <v>1</v>
      </c>
      <c r="Q73" t="str">
        <f t="shared" si="8"/>
        <v>Натуральная
82</v>
      </c>
    </row>
    <row r="74" spans="1:17" ht="51">
      <c r="A74" s="95" t="s">
        <v>2403</v>
      </c>
      <c r="B74" s="100" t="s">
        <v>2404</v>
      </c>
      <c r="C74" s="98" t="s">
        <v>2672</v>
      </c>
      <c r="D74" s="110"/>
      <c r="E74" s="101">
        <f t="shared" si="6"/>
        <v>0</v>
      </c>
      <c r="F74" s="103" t="s">
        <v>2405</v>
      </c>
      <c r="G74" s="103" t="s">
        <v>2185</v>
      </c>
      <c r="H74" s="103" t="s">
        <v>2175</v>
      </c>
      <c r="I74" s="101">
        <v>1914.97</v>
      </c>
      <c r="J74" s="102">
        <f t="shared" si="7"/>
        <v>0</v>
      </c>
      <c r="K74" s="103"/>
      <c r="L74" s="101" t="s">
        <v>2186</v>
      </c>
      <c r="M74" s="100" t="s">
        <v>53</v>
      </c>
      <c r="N74" s="104" t="s">
        <v>1698</v>
      </c>
      <c r="O74" s="74">
        <v>1</v>
      </c>
      <c r="P74" s="74">
        <v>1</v>
      </c>
      <c r="Q74" t="str">
        <f t="shared" si="8"/>
        <v>Натуральная
83</v>
      </c>
    </row>
    <row r="75" spans="1:17" ht="38.25">
      <c r="A75" s="95" t="s">
        <v>2406</v>
      </c>
      <c r="B75" s="105" t="s">
        <v>2407</v>
      </c>
      <c r="C75" s="96" t="s">
        <v>2408</v>
      </c>
      <c r="D75" s="110"/>
      <c r="E75" s="101">
        <f t="shared" si="6"/>
        <v>0</v>
      </c>
      <c r="F75" s="108" t="s">
        <v>2409</v>
      </c>
      <c r="G75" s="108" t="s">
        <v>2169</v>
      </c>
      <c r="H75" s="108" t="s">
        <v>2170</v>
      </c>
      <c r="I75" s="106">
        <v>1634.03</v>
      </c>
      <c r="J75" s="107">
        <f t="shared" si="7"/>
        <v>0</v>
      </c>
      <c r="K75" s="108"/>
      <c r="L75" s="106" t="s">
        <v>2186</v>
      </c>
      <c r="M75" s="105" t="s">
        <v>53</v>
      </c>
      <c r="N75" s="109" t="s">
        <v>1698</v>
      </c>
      <c r="O75" s="74">
        <v>1</v>
      </c>
      <c r="P75" s="74">
        <v>1</v>
      </c>
      <c r="Q75" t="str">
        <f t="shared" si="8"/>
        <v>Натуральная
82</v>
      </c>
    </row>
    <row r="76" spans="1:17" ht="25.5">
      <c r="A76" s="95" t="s">
        <v>2410</v>
      </c>
      <c r="B76" s="105" t="s">
        <v>2411</v>
      </c>
      <c r="C76" s="96" t="s">
        <v>2412</v>
      </c>
      <c r="D76" s="110"/>
      <c r="E76" s="101">
        <f t="shared" si="6"/>
        <v>0</v>
      </c>
      <c r="F76" s="108" t="s">
        <v>2365</v>
      </c>
      <c r="G76" s="108" t="s">
        <v>2169</v>
      </c>
      <c r="H76" s="108" t="s">
        <v>2170</v>
      </c>
      <c r="I76" s="106">
        <v>1634.03</v>
      </c>
      <c r="J76" s="107">
        <f t="shared" si="7"/>
        <v>0</v>
      </c>
      <c r="K76" s="108"/>
      <c r="L76" s="106" t="s">
        <v>2186</v>
      </c>
      <c r="M76" s="105" t="s">
        <v>53</v>
      </c>
      <c r="N76" s="109" t="s">
        <v>1698</v>
      </c>
      <c r="O76" s="74">
        <v>1</v>
      </c>
      <c r="P76" s="74">
        <v>1</v>
      </c>
      <c r="Q76" t="str">
        <f t="shared" si="8"/>
        <v>Натуральная
82</v>
      </c>
    </row>
    <row r="77" spans="1:17" ht="25.5">
      <c r="A77" s="95" t="s">
        <v>2413</v>
      </c>
      <c r="B77" s="105" t="s">
        <v>2414</v>
      </c>
      <c r="C77" s="96" t="s">
        <v>2415</v>
      </c>
      <c r="D77" s="110"/>
      <c r="E77" s="101">
        <f t="shared" si="6"/>
        <v>0</v>
      </c>
      <c r="F77" s="108" t="s">
        <v>2416</v>
      </c>
      <c r="G77" s="108" t="s">
        <v>2169</v>
      </c>
      <c r="H77" s="108" t="s">
        <v>2170</v>
      </c>
      <c r="I77" s="106">
        <v>1634.03</v>
      </c>
      <c r="J77" s="107">
        <f t="shared" si="7"/>
        <v>0</v>
      </c>
      <c r="K77" s="108"/>
      <c r="L77" s="106" t="s">
        <v>2186</v>
      </c>
      <c r="M77" s="105" t="s">
        <v>53</v>
      </c>
      <c r="N77" s="109" t="s">
        <v>1698</v>
      </c>
      <c r="O77" s="74">
        <v>1</v>
      </c>
      <c r="P77" s="74">
        <v>1</v>
      </c>
      <c r="Q77" t="str">
        <f t="shared" si="8"/>
        <v>Натуральная
82</v>
      </c>
    </row>
    <row r="78" spans="1:17" ht="25.5">
      <c r="A78" s="95" t="s">
        <v>2417</v>
      </c>
      <c r="B78" s="105" t="s">
        <v>2418</v>
      </c>
      <c r="C78" s="96" t="s">
        <v>2419</v>
      </c>
      <c r="D78" s="110"/>
      <c r="E78" s="101">
        <f t="shared" si="6"/>
        <v>0</v>
      </c>
      <c r="F78" s="108" t="s">
        <v>2365</v>
      </c>
      <c r="G78" s="108" t="s">
        <v>2169</v>
      </c>
      <c r="H78" s="108" t="s">
        <v>2170</v>
      </c>
      <c r="I78" s="106">
        <v>1634.03</v>
      </c>
      <c r="J78" s="107">
        <f t="shared" si="7"/>
        <v>0</v>
      </c>
      <c r="K78" s="108"/>
      <c r="L78" s="106" t="s">
        <v>2186</v>
      </c>
      <c r="M78" s="105" t="s">
        <v>53</v>
      </c>
      <c r="N78" s="109" t="s">
        <v>1698</v>
      </c>
      <c r="O78" s="74">
        <v>1</v>
      </c>
      <c r="P78" s="74">
        <v>1</v>
      </c>
      <c r="Q78" t="str">
        <f t="shared" si="8"/>
        <v>Натуральная
82</v>
      </c>
    </row>
    <row r="79" spans="1:17" ht="38.25">
      <c r="A79" s="95" t="s">
        <v>2420</v>
      </c>
      <c r="B79" s="105" t="s">
        <v>2421</v>
      </c>
      <c r="C79" s="96" t="s">
        <v>2422</v>
      </c>
      <c r="D79" s="110"/>
      <c r="E79" s="101">
        <f t="shared" ref="E79:E96" si="9">D79*O79</f>
        <v>0</v>
      </c>
      <c r="F79" s="108" t="s">
        <v>2423</v>
      </c>
      <c r="G79" s="108" t="s">
        <v>2169</v>
      </c>
      <c r="H79" s="108" t="s">
        <v>2170</v>
      </c>
      <c r="I79" s="106">
        <v>1634.03</v>
      </c>
      <c r="J79" s="107">
        <f t="shared" ref="J79:J96" si="10">D79*I79</f>
        <v>0</v>
      </c>
      <c r="K79" s="108"/>
      <c r="L79" s="106" t="s">
        <v>2186</v>
      </c>
      <c r="M79" s="105" t="s">
        <v>53</v>
      </c>
      <c r="N79" s="109" t="s">
        <v>1698</v>
      </c>
      <c r="O79" s="74">
        <v>1</v>
      </c>
      <c r="P79" s="74">
        <v>1</v>
      </c>
      <c r="Q79" t="str">
        <f t="shared" ref="Q79:Q96" si="11">IF(P79=1,G79,0)</f>
        <v>Натуральная
82</v>
      </c>
    </row>
    <row r="80" spans="1:17" ht="25.5">
      <c r="A80" s="95" t="s">
        <v>2424</v>
      </c>
      <c r="B80" s="105" t="s">
        <v>2425</v>
      </c>
      <c r="C80" s="96" t="s">
        <v>2426</v>
      </c>
      <c r="D80" s="110"/>
      <c r="E80" s="101">
        <f t="shared" si="9"/>
        <v>0</v>
      </c>
      <c r="F80" s="108" t="s">
        <v>2427</v>
      </c>
      <c r="G80" s="108" t="s">
        <v>2169</v>
      </c>
      <c r="H80" s="108" t="s">
        <v>2170</v>
      </c>
      <c r="I80" s="106">
        <v>1634.03</v>
      </c>
      <c r="J80" s="107">
        <f t="shared" si="10"/>
        <v>0</v>
      </c>
      <c r="K80" s="108"/>
      <c r="L80" s="106" t="s">
        <v>2186</v>
      </c>
      <c r="M80" s="105" t="s">
        <v>53</v>
      </c>
      <c r="N80" s="109" t="s">
        <v>1698</v>
      </c>
      <c r="O80" s="74">
        <v>1</v>
      </c>
      <c r="P80" s="74">
        <v>1</v>
      </c>
      <c r="Q80" t="str">
        <f t="shared" si="11"/>
        <v>Натуральная
82</v>
      </c>
    </row>
    <row r="81" spans="1:17" ht="38.25">
      <c r="A81" s="95" t="s">
        <v>2428</v>
      </c>
      <c r="B81" s="105" t="s">
        <v>2429</v>
      </c>
      <c r="C81" s="96" t="s">
        <v>2430</v>
      </c>
      <c r="D81" s="110"/>
      <c r="E81" s="101">
        <f t="shared" si="9"/>
        <v>0</v>
      </c>
      <c r="F81" s="108" t="s">
        <v>2431</v>
      </c>
      <c r="G81" s="108" t="s">
        <v>2169</v>
      </c>
      <c r="H81" s="108" t="s">
        <v>2170</v>
      </c>
      <c r="I81" s="106">
        <v>1634.03</v>
      </c>
      <c r="J81" s="107">
        <f t="shared" si="10"/>
        <v>0</v>
      </c>
      <c r="K81" s="108"/>
      <c r="L81" s="106" t="s">
        <v>2186</v>
      </c>
      <c r="M81" s="105" t="s">
        <v>53</v>
      </c>
      <c r="N81" s="109" t="s">
        <v>1698</v>
      </c>
      <c r="O81" s="74">
        <v>1</v>
      </c>
      <c r="P81" s="74">
        <v>1</v>
      </c>
      <c r="Q81" t="str">
        <f t="shared" si="11"/>
        <v>Натуральная
82</v>
      </c>
    </row>
    <row r="82" spans="1:17" ht="25.5">
      <c r="A82" s="95" t="s">
        <v>2432</v>
      </c>
      <c r="B82" s="105" t="s">
        <v>2433</v>
      </c>
      <c r="C82" s="96" t="s">
        <v>2434</v>
      </c>
      <c r="D82" s="110"/>
      <c r="E82" s="101">
        <f t="shared" si="9"/>
        <v>0</v>
      </c>
      <c r="F82" s="108" t="s">
        <v>2435</v>
      </c>
      <c r="G82" s="108" t="s">
        <v>2169</v>
      </c>
      <c r="H82" s="108" t="s">
        <v>2170</v>
      </c>
      <c r="I82" s="106">
        <v>1634.03</v>
      </c>
      <c r="J82" s="107">
        <f t="shared" si="10"/>
        <v>0</v>
      </c>
      <c r="K82" s="108"/>
      <c r="L82" s="106" t="s">
        <v>2186</v>
      </c>
      <c r="M82" s="105" t="s">
        <v>53</v>
      </c>
      <c r="N82" s="109" t="s">
        <v>1698</v>
      </c>
      <c r="O82" s="74">
        <v>1</v>
      </c>
      <c r="P82" s="74">
        <v>1</v>
      </c>
      <c r="Q82" t="str">
        <f t="shared" si="11"/>
        <v>Натуральная
82</v>
      </c>
    </row>
    <row r="83" spans="1:17" ht="25.5">
      <c r="A83" s="95" t="s">
        <v>2436</v>
      </c>
      <c r="B83" s="105" t="s">
        <v>2437</v>
      </c>
      <c r="C83" s="96" t="s">
        <v>2438</v>
      </c>
      <c r="D83" s="110"/>
      <c r="E83" s="101">
        <f t="shared" si="9"/>
        <v>0</v>
      </c>
      <c r="F83" s="108" t="s">
        <v>2439</v>
      </c>
      <c r="G83" s="108" t="s">
        <v>2169</v>
      </c>
      <c r="H83" s="108" t="s">
        <v>2170</v>
      </c>
      <c r="I83" s="106">
        <v>1634.03</v>
      </c>
      <c r="J83" s="107">
        <f t="shared" si="10"/>
        <v>0</v>
      </c>
      <c r="K83" s="108"/>
      <c r="L83" s="106" t="s">
        <v>2186</v>
      </c>
      <c r="M83" s="105" t="s">
        <v>53</v>
      </c>
      <c r="N83" s="109" t="s">
        <v>1698</v>
      </c>
      <c r="O83" s="74">
        <v>1</v>
      </c>
      <c r="P83" s="74">
        <v>1</v>
      </c>
      <c r="Q83" t="str">
        <f t="shared" si="11"/>
        <v>Натуральная
82</v>
      </c>
    </row>
    <row r="84" spans="1:17" ht="38.25">
      <c r="A84" s="95" t="s">
        <v>2440</v>
      </c>
      <c r="B84" s="100" t="s">
        <v>2441</v>
      </c>
      <c r="C84" s="98" t="s">
        <v>2673</v>
      </c>
      <c r="D84" s="110"/>
      <c r="E84" s="101">
        <f t="shared" si="9"/>
        <v>0</v>
      </c>
      <c r="F84" s="103" t="s">
        <v>2190</v>
      </c>
      <c r="G84" s="103" t="s">
        <v>2442</v>
      </c>
      <c r="H84" s="103" t="s">
        <v>2170</v>
      </c>
      <c r="I84" s="101">
        <v>1634.03</v>
      </c>
      <c r="J84" s="102">
        <f t="shared" si="10"/>
        <v>0</v>
      </c>
      <c r="K84" s="103"/>
      <c r="L84" s="101" t="s">
        <v>2186</v>
      </c>
      <c r="M84" s="100" t="s">
        <v>53</v>
      </c>
      <c r="N84" s="104" t="s">
        <v>1698</v>
      </c>
      <c r="O84" s="74">
        <v>1</v>
      </c>
      <c r="P84" s="74">
        <v>1</v>
      </c>
      <c r="Q84" t="str">
        <f t="shared" si="11"/>
        <v>Мытая
82</v>
      </c>
    </row>
    <row r="85" spans="1:17" ht="25.5">
      <c r="A85" s="95" t="s">
        <v>2443</v>
      </c>
      <c r="B85" s="105" t="s">
        <v>2444</v>
      </c>
      <c r="C85" s="96" t="s">
        <v>2445</v>
      </c>
      <c r="D85" s="110"/>
      <c r="E85" s="101">
        <f t="shared" si="9"/>
        <v>0</v>
      </c>
      <c r="F85" s="108" t="s">
        <v>2446</v>
      </c>
      <c r="G85" s="108" t="s">
        <v>2169</v>
      </c>
      <c r="H85" s="108" t="s">
        <v>2170</v>
      </c>
      <c r="I85" s="106">
        <v>1634.03</v>
      </c>
      <c r="J85" s="107">
        <f t="shared" si="10"/>
        <v>0</v>
      </c>
      <c r="K85" s="108"/>
      <c r="L85" s="106" t="s">
        <v>2186</v>
      </c>
      <c r="M85" s="105" t="s">
        <v>53</v>
      </c>
      <c r="N85" s="109" t="s">
        <v>1698</v>
      </c>
      <c r="O85" s="74">
        <v>1</v>
      </c>
      <c r="P85" s="74">
        <v>1</v>
      </c>
      <c r="Q85" t="str">
        <f t="shared" si="11"/>
        <v>Натуральная
82</v>
      </c>
    </row>
    <row r="86" spans="1:17" ht="25.5">
      <c r="A86" s="95" t="s">
        <v>2447</v>
      </c>
      <c r="B86" s="105" t="s">
        <v>2448</v>
      </c>
      <c r="C86" s="63" t="s">
        <v>2449</v>
      </c>
      <c r="D86" s="110"/>
      <c r="E86" s="101">
        <f t="shared" si="9"/>
        <v>0</v>
      </c>
      <c r="F86" s="108" t="s">
        <v>2450</v>
      </c>
      <c r="G86" s="108" t="s">
        <v>2169</v>
      </c>
      <c r="H86" s="108" t="s">
        <v>2170</v>
      </c>
      <c r="I86" s="106">
        <v>1634.03</v>
      </c>
      <c r="J86" s="107">
        <f t="shared" si="10"/>
        <v>0</v>
      </c>
      <c r="K86" s="108"/>
      <c r="L86" s="106" t="s">
        <v>2186</v>
      </c>
      <c r="M86" s="105" t="s">
        <v>53</v>
      </c>
      <c r="N86" s="109" t="s">
        <v>1698</v>
      </c>
      <c r="O86" s="74">
        <v>1</v>
      </c>
      <c r="P86" s="74">
        <v>1</v>
      </c>
      <c r="Q86" t="str">
        <f t="shared" si="11"/>
        <v>Натуральная
82</v>
      </c>
    </row>
    <row r="87" spans="1:17" ht="25.5">
      <c r="A87" s="95" t="s">
        <v>2451</v>
      </c>
      <c r="B87" s="105" t="s">
        <v>2452</v>
      </c>
      <c r="C87" s="96" t="s">
        <v>2453</v>
      </c>
      <c r="D87" s="110"/>
      <c r="E87" s="101">
        <f t="shared" si="9"/>
        <v>0</v>
      </c>
      <c r="F87" s="108" t="s">
        <v>2454</v>
      </c>
      <c r="G87" s="108" t="s">
        <v>2169</v>
      </c>
      <c r="H87" s="108" t="s">
        <v>2170</v>
      </c>
      <c r="I87" s="106">
        <v>1634.03</v>
      </c>
      <c r="J87" s="107">
        <f t="shared" si="10"/>
        <v>0</v>
      </c>
      <c r="K87" s="108"/>
      <c r="L87" s="106" t="s">
        <v>2186</v>
      </c>
      <c r="M87" s="105" t="s">
        <v>53</v>
      </c>
      <c r="N87" s="109" t="s">
        <v>1698</v>
      </c>
      <c r="O87" s="74">
        <v>1</v>
      </c>
      <c r="P87" s="74">
        <v>1</v>
      </c>
      <c r="Q87" t="str">
        <f t="shared" si="11"/>
        <v>Натуральная
82</v>
      </c>
    </row>
    <row r="88" spans="1:17" ht="25.5">
      <c r="A88" s="95" t="s">
        <v>2455</v>
      </c>
      <c r="B88" s="105" t="s">
        <v>2456</v>
      </c>
      <c r="C88" s="96" t="s">
        <v>2457</v>
      </c>
      <c r="D88" s="110"/>
      <c r="E88" s="101">
        <f t="shared" si="9"/>
        <v>0</v>
      </c>
      <c r="F88" s="108" t="s">
        <v>2458</v>
      </c>
      <c r="G88" s="108" t="s">
        <v>2169</v>
      </c>
      <c r="H88" s="108" t="s">
        <v>2170</v>
      </c>
      <c r="I88" s="106">
        <v>1634.03</v>
      </c>
      <c r="J88" s="107">
        <f t="shared" si="10"/>
        <v>0</v>
      </c>
      <c r="K88" s="108"/>
      <c r="L88" s="106" t="s">
        <v>2186</v>
      </c>
      <c r="M88" s="105" t="s">
        <v>53</v>
      </c>
      <c r="N88" s="109" t="s">
        <v>1698</v>
      </c>
      <c r="O88" s="74">
        <v>1</v>
      </c>
      <c r="P88" s="74">
        <v>1</v>
      </c>
      <c r="Q88" t="str">
        <f t="shared" si="11"/>
        <v>Натуральная
82</v>
      </c>
    </row>
    <row r="89" spans="1:17" ht="38.25">
      <c r="A89" s="95" t="s">
        <v>2459</v>
      </c>
      <c r="B89" s="105" t="s">
        <v>2460</v>
      </c>
      <c r="C89" s="96" t="s">
        <v>2461</v>
      </c>
      <c r="D89" s="110"/>
      <c r="E89" s="101">
        <f t="shared" si="9"/>
        <v>0</v>
      </c>
      <c r="F89" s="108" t="s">
        <v>2462</v>
      </c>
      <c r="G89" s="108" t="s">
        <v>2169</v>
      </c>
      <c r="H89" s="108" t="s">
        <v>2170</v>
      </c>
      <c r="I89" s="106">
        <v>1634.03</v>
      </c>
      <c r="J89" s="107">
        <f t="shared" si="10"/>
        <v>0</v>
      </c>
      <c r="K89" s="108"/>
      <c r="L89" s="106" t="s">
        <v>2186</v>
      </c>
      <c r="M89" s="105" t="s">
        <v>53</v>
      </c>
      <c r="N89" s="109" t="s">
        <v>1698</v>
      </c>
      <c r="O89" s="74">
        <v>1</v>
      </c>
      <c r="P89" s="74">
        <v>1</v>
      </c>
      <c r="Q89" t="str">
        <f t="shared" si="11"/>
        <v>Натуральная
82</v>
      </c>
    </row>
    <row r="90" spans="1:17" ht="25.5">
      <c r="A90" s="95" t="s">
        <v>2463</v>
      </c>
      <c r="B90" s="105" t="s">
        <v>2464</v>
      </c>
      <c r="C90" s="96" t="s">
        <v>2465</v>
      </c>
      <c r="D90" s="110"/>
      <c r="E90" s="101">
        <f t="shared" si="9"/>
        <v>0</v>
      </c>
      <c r="F90" s="108" t="s">
        <v>2466</v>
      </c>
      <c r="G90" s="108" t="s">
        <v>2169</v>
      </c>
      <c r="H90" s="108" t="s">
        <v>2170</v>
      </c>
      <c r="I90" s="106">
        <v>1634.03</v>
      </c>
      <c r="J90" s="107">
        <f t="shared" si="10"/>
        <v>0</v>
      </c>
      <c r="K90" s="108"/>
      <c r="L90" s="106" t="s">
        <v>2186</v>
      </c>
      <c r="M90" s="105" t="s">
        <v>53</v>
      </c>
      <c r="N90" s="109" t="s">
        <v>1698</v>
      </c>
      <c r="O90" s="74">
        <v>1</v>
      </c>
      <c r="P90" s="74">
        <v>1</v>
      </c>
      <c r="Q90" t="str">
        <f t="shared" si="11"/>
        <v>Натуральная
82</v>
      </c>
    </row>
    <row r="91" spans="1:17" ht="25.5">
      <c r="A91" s="95" t="s">
        <v>2467</v>
      </c>
      <c r="B91" s="105" t="s">
        <v>2468</v>
      </c>
      <c r="C91" s="96" t="s">
        <v>2469</v>
      </c>
      <c r="D91" s="110"/>
      <c r="E91" s="101">
        <f t="shared" si="9"/>
        <v>0</v>
      </c>
      <c r="F91" s="108" t="s">
        <v>2470</v>
      </c>
      <c r="G91" s="108" t="s">
        <v>2169</v>
      </c>
      <c r="H91" s="108" t="s">
        <v>2170</v>
      </c>
      <c r="I91" s="106">
        <v>1634.03</v>
      </c>
      <c r="J91" s="107">
        <f t="shared" si="10"/>
        <v>0</v>
      </c>
      <c r="K91" s="108"/>
      <c r="L91" s="106" t="s">
        <v>2186</v>
      </c>
      <c r="M91" s="105" t="s">
        <v>53</v>
      </c>
      <c r="N91" s="109" t="s">
        <v>1698</v>
      </c>
      <c r="O91" s="74">
        <v>1</v>
      </c>
      <c r="P91" s="74">
        <v>1</v>
      </c>
      <c r="Q91" t="str">
        <f t="shared" si="11"/>
        <v>Натуральная
82</v>
      </c>
    </row>
    <row r="92" spans="1:17" ht="76.5">
      <c r="A92" s="95" t="s">
        <v>2471</v>
      </c>
      <c r="B92" s="100" t="s">
        <v>2472</v>
      </c>
      <c r="C92" s="98" t="s">
        <v>2674</v>
      </c>
      <c r="D92" s="110"/>
      <c r="E92" s="101">
        <f t="shared" si="9"/>
        <v>0</v>
      </c>
      <c r="F92" s="103" t="s">
        <v>2473</v>
      </c>
      <c r="G92" s="103" t="s">
        <v>2169</v>
      </c>
      <c r="H92" s="103" t="s">
        <v>2170</v>
      </c>
      <c r="I92" s="101">
        <v>1634.03</v>
      </c>
      <c r="J92" s="102">
        <f t="shared" si="10"/>
        <v>0</v>
      </c>
      <c r="K92" s="103"/>
      <c r="L92" s="101" t="s">
        <v>2186</v>
      </c>
      <c r="M92" s="100" t="s">
        <v>53</v>
      </c>
      <c r="N92" s="104" t="s">
        <v>1698</v>
      </c>
      <c r="O92" s="74">
        <v>1</v>
      </c>
      <c r="P92" s="74">
        <v>1</v>
      </c>
      <c r="Q92" t="str">
        <f t="shared" si="11"/>
        <v>Натуральная
82</v>
      </c>
    </row>
    <row r="93" spans="1:17" ht="25.5">
      <c r="A93" s="95" t="s">
        <v>2474</v>
      </c>
      <c r="B93" s="105" t="s">
        <v>2475</v>
      </c>
      <c r="C93" s="96" t="s">
        <v>2310</v>
      </c>
      <c r="D93" s="110"/>
      <c r="E93" s="101">
        <f t="shared" si="9"/>
        <v>0</v>
      </c>
      <c r="F93" s="108" t="s">
        <v>2310</v>
      </c>
      <c r="G93" s="108" t="s">
        <v>2169</v>
      </c>
      <c r="H93" s="108" t="s">
        <v>2170</v>
      </c>
      <c r="I93" s="106">
        <v>1634.03</v>
      </c>
      <c r="J93" s="107">
        <f t="shared" si="10"/>
        <v>0</v>
      </c>
      <c r="K93" s="108"/>
      <c r="L93" s="106" t="s">
        <v>2186</v>
      </c>
      <c r="M93" s="105" t="s">
        <v>53</v>
      </c>
      <c r="N93" s="109" t="s">
        <v>1698</v>
      </c>
      <c r="O93" s="74">
        <v>1</v>
      </c>
      <c r="P93" s="74">
        <v>1</v>
      </c>
      <c r="Q93" t="str">
        <f t="shared" si="11"/>
        <v>Натуральная
82</v>
      </c>
    </row>
    <row r="94" spans="1:17" ht="25.5">
      <c r="A94" s="95" t="s">
        <v>2476</v>
      </c>
      <c r="B94" s="100" t="s">
        <v>2477</v>
      </c>
      <c r="C94" s="98" t="s">
        <v>2675</v>
      </c>
      <c r="D94" s="110"/>
      <c r="E94" s="101">
        <f t="shared" si="9"/>
        <v>0</v>
      </c>
      <c r="F94" s="103" t="s">
        <v>2310</v>
      </c>
      <c r="G94" s="103" t="s">
        <v>2169</v>
      </c>
      <c r="H94" s="103" t="s">
        <v>2170</v>
      </c>
      <c r="I94" s="101">
        <v>1766.67</v>
      </c>
      <c r="J94" s="102">
        <f t="shared" si="10"/>
        <v>0</v>
      </c>
      <c r="K94" s="103"/>
      <c r="L94" s="101" t="s">
        <v>2186</v>
      </c>
      <c r="M94" s="100" t="s">
        <v>53</v>
      </c>
      <c r="N94" s="104" t="s">
        <v>1698</v>
      </c>
      <c r="O94" s="74">
        <v>1</v>
      </c>
      <c r="P94" s="74">
        <v>1</v>
      </c>
      <c r="Q94" t="str">
        <f t="shared" si="11"/>
        <v>Натуральная
82</v>
      </c>
    </row>
    <row r="95" spans="1:17" ht="25.5">
      <c r="A95" s="95" t="s">
        <v>2478</v>
      </c>
      <c r="B95" s="105" t="s">
        <v>2479</v>
      </c>
      <c r="C95" s="96" t="s">
        <v>2480</v>
      </c>
      <c r="D95" s="110"/>
      <c r="E95" s="101">
        <f t="shared" si="9"/>
        <v>0</v>
      </c>
      <c r="F95" s="108" t="s">
        <v>2481</v>
      </c>
      <c r="G95" s="108" t="s">
        <v>2169</v>
      </c>
      <c r="H95" s="108" t="s">
        <v>2170</v>
      </c>
      <c r="I95" s="106">
        <v>1634.03</v>
      </c>
      <c r="J95" s="107">
        <f t="shared" si="10"/>
        <v>0</v>
      </c>
      <c r="K95" s="108"/>
      <c r="L95" s="106" t="s">
        <v>2186</v>
      </c>
      <c r="M95" s="105" t="s">
        <v>53</v>
      </c>
      <c r="N95" s="109" t="s">
        <v>1698</v>
      </c>
      <c r="O95" s="74">
        <v>1</v>
      </c>
      <c r="P95" s="74">
        <v>1</v>
      </c>
      <c r="Q95" t="str">
        <f t="shared" si="11"/>
        <v>Натуральная
82</v>
      </c>
    </row>
    <row r="96" spans="1:17" ht="25.5">
      <c r="A96" s="95" t="s">
        <v>2482</v>
      </c>
      <c r="B96" s="105" t="s">
        <v>2483</v>
      </c>
      <c r="C96" s="96" t="s">
        <v>2484</v>
      </c>
      <c r="D96" s="110"/>
      <c r="E96" s="101">
        <f t="shared" si="9"/>
        <v>0</v>
      </c>
      <c r="F96" s="108" t="s">
        <v>2310</v>
      </c>
      <c r="G96" s="108" t="s">
        <v>2169</v>
      </c>
      <c r="H96" s="108" t="s">
        <v>2170</v>
      </c>
      <c r="I96" s="106">
        <v>1634.03</v>
      </c>
      <c r="J96" s="107">
        <f t="shared" si="10"/>
        <v>0</v>
      </c>
      <c r="K96" s="108"/>
      <c r="L96" s="106" t="s">
        <v>2186</v>
      </c>
      <c r="M96" s="105" t="s">
        <v>53</v>
      </c>
      <c r="N96" s="109" t="s">
        <v>1698</v>
      </c>
      <c r="O96" s="74">
        <v>1</v>
      </c>
      <c r="P96" s="74">
        <v>1</v>
      </c>
      <c r="Q96" t="str">
        <f t="shared" si="11"/>
        <v>Натуральная
82</v>
      </c>
    </row>
    <row r="97" spans="1:17" ht="15.75">
      <c r="B97" s="90" t="s">
        <v>49</v>
      </c>
      <c r="C97" s="91" t="s">
        <v>2485</v>
      </c>
      <c r="D97" s="92" t="s">
        <v>27</v>
      </c>
      <c r="E97" s="92" t="s">
        <v>27</v>
      </c>
      <c r="F97" s="90"/>
      <c r="G97" s="90"/>
      <c r="H97" s="90"/>
      <c r="I97" s="90"/>
      <c r="J97" s="93"/>
      <c r="K97" s="93"/>
      <c r="L97" s="93"/>
      <c r="M97" s="94"/>
      <c r="N97" s="94"/>
    </row>
    <row r="98" spans="1:17" ht="25.5">
      <c r="A98" s="95" t="s">
        <v>2486</v>
      </c>
      <c r="B98" s="105" t="s">
        <v>2487</v>
      </c>
      <c r="C98" s="96" t="s">
        <v>2488</v>
      </c>
      <c r="D98" s="110"/>
      <c r="E98" s="101">
        <f t="shared" ref="E98:E104" si="12">D98*O98</f>
        <v>0</v>
      </c>
      <c r="F98" s="108" t="s">
        <v>2489</v>
      </c>
      <c r="G98" s="108" t="s">
        <v>2223</v>
      </c>
      <c r="H98" s="108" t="s">
        <v>2170</v>
      </c>
      <c r="I98" s="106">
        <v>1980.37</v>
      </c>
      <c r="J98" s="107">
        <f t="shared" ref="J98:J104" si="13">D98*I98</f>
        <v>0</v>
      </c>
      <c r="K98" s="108"/>
      <c r="L98" s="106" t="s">
        <v>2186</v>
      </c>
      <c r="M98" s="105" t="s">
        <v>53</v>
      </c>
      <c r="N98" s="109" t="s">
        <v>1698</v>
      </c>
      <c r="O98" s="74">
        <v>1</v>
      </c>
      <c r="P98" s="74">
        <v>1</v>
      </c>
      <c r="Q98" t="str">
        <f t="shared" ref="Q98:Q104" si="14">IF(P98=1,G98,0)</f>
        <v>Натуральная
79</v>
      </c>
    </row>
    <row r="99" spans="1:17" ht="25.5">
      <c r="A99" s="95" t="s">
        <v>2490</v>
      </c>
      <c r="B99" s="105" t="s">
        <v>2491</v>
      </c>
      <c r="C99" s="96" t="s">
        <v>2492</v>
      </c>
      <c r="D99" s="110"/>
      <c r="E99" s="101">
        <f t="shared" si="12"/>
        <v>0</v>
      </c>
      <c r="F99" s="108" t="s">
        <v>2357</v>
      </c>
      <c r="G99" s="108" t="s">
        <v>2250</v>
      </c>
      <c r="H99" s="108" t="s">
        <v>2493</v>
      </c>
      <c r="I99" s="106">
        <v>2790.01</v>
      </c>
      <c r="J99" s="107">
        <f t="shared" si="13"/>
        <v>0</v>
      </c>
      <c r="K99" s="108"/>
      <c r="L99" s="106" t="s">
        <v>2186</v>
      </c>
      <c r="M99" s="105" t="s">
        <v>53</v>
      </c>
      <c r="N99" s="109" t="s">
        <v>1698</v>
      </c>
      <c r="O99" s="74">
        <v>1</v>
      </c>
      <c r="P99" s="74">
        <v>1</v>
      </c>
      <c r="Q99" t="str">
        <f t="shared" si="14"/>
        <v>Мытая
83,75</v>
      </c>
    </row>
    <row r="100" spans="1:17" ht="38.25">
      <c r="A100" s="95" t="s">
        <v>2494</v>
      </c>
      <c r="B100" s="105" t="s">
        <v>2495</v>
      </c>
      <c r="C100" s="96" t="s">
        <v>2496</v>
      </c>
      <c r="D100" s="110"/>
      <c r="E100" s="101">
        <f t="shared" si="12"/>
        <v>0</v>
      </c>
      <c r="F100" s="108" t="s">
        <v>2497</v>
      </c>
      <c r="G100" s="108" t="s">
        <v>2498</v>
      </c>
      <c r="H100" s="108" t="s">
        <v>2499</v>
      </c>
      <c r="I100" s="106">
        <v>2407.7600000000002</v>
      </c>
      <c r="J100" s="107">
        <f t="shared" si="13"/>
        <v>0</v>
      </c>
      <c r="K100" s="108"/>
      <c r="L100" s="106" t="s">
        <v>2186</v>
      </c>
      <c r="M100" s="105" t="s">
        <v>53</v>
      </c>
      <c r="N100" s="109" t="s">
        <v>1698</v>
      </c>
      <c r="O100" s="74">
        <v>1</v>
      </c>
      <c r="P100" s="74">
        <v>1</v>
      </c>
      <c r="Q100" t="str">
        <f t="shared" si="14"/>
        <v>Мытая, натуральная
81</v>
      </c>
    </row>
    <row r="101" spans="1:17" ht="38.25">
      <c r="A101" s="95" t="s">
        <v>2500</v>
      </c>
      <c r="B101" s="105" t="s">
        <v>2501</v>
      </c>
      <c r="C101" s="96" t="s">
        <v>2502</v>
      </c>
      <c r="D101" s="110"/>
      <c r="E101" s="101">
        <f t="shared" si="12"/>
        <v>0</v>
      </c>
      <c r="F101" s="108" t="s">
        <v>2503</v>
      </c>
      <c r="G101" s="108" t="s">
        <v>2504</v>
      </c>
      <c r="H101" s="108" t="s">
        <v>2161</v>
      </c>
      <c r="I101" s="106">
        <v>2038.39</v>
      </c>
      <c r="J101" s="107">
        <f t="shared" si="13"/>
        <v>0</v>
      </c>
      <c r="K101" s="108"/>
      <c r="L101" s="106" t="s">
        <v>2186</v>
      </c>
      <c r="M101" s="105" t="s">
        <v>53</v>
      </c>
      <c r="N101" s="109" t="s">
        <v>1698</v>
      </c>
      <c r="O101" s="74">
        <v>1</v>
      </c>
      <c r="P101" s="74">
        <v>1</v>
      </c>
      <c r="Q101" t="str">
        <f t="shared" si="14"/>
        <v>Натуральная
81</v>
      </c>
    </row>
    <row r="102" spans="1:17" ht="51">
      <c r="A102" s="95" t="s">
        <v>2505</v>
      </c>
      <c r="B102" s="105" t="s">
        <v>2506</v>
      </c>
      <c r="C102" s="96" t="s">
        <v>2507</v>
      </c>
      <c r="D102" s="110"/>
      <c r="E102" s="101">
        <f t="shared" si="12"/>
        <v>0</v>
      </c>
      <c r="F102" s="108" t="s">
        <v>2508</v>
      </c>
      <c r="G102" s="108" t="s">
        <v>2250</v>
      </c>
      <c r="H102" s="108" t="s">
        <v>2277</v>
      </c>
      <c r="I102" s="106">
        <v>2352.4899999999998</v>
      </c>
      <c r="J102" s="107">
        <f t="shared" si="13"/>
        <v>0</v>
      </c>
      <c r="K102" s="108"/>
      <c r="L102" s="106" t="s">
        <v>2186</v>
      </c>
      <c r="M102" s="105" t="s">
        <v>53</v>
      </c>
      <c r="N102" s="109" t="s">
        <v>1698</v>
      </c>
      <c r="O102" s="74">
        <v>1</v>
      </c>
      <c r="P102" s="74">
        <v>1</v>
      </c>
      <c r="Q102" t="str">
        <f t="shared" si="14"/>
        <v>Мытая
83,75</v>
      </c>
    </row>
    <row r="103" spans="1:17" ht="63.75">
      <c r="A103" s="95" t="s">
        <v>2509</v>
      </c>
      <c r="B103" s="105" t="s">
        <v>2510</v>
      </c>
      <c r="C103" s="96" t="s">
        <v>2676</v>
      </c>
      <c r="D103" s="110"/>
      <c r="E103" s="101">
        <f t="shared" si="12"/>
        <v>0</v>
      </c>
      <c r="F103" s="108" t="s">
        <v>2511</v>
      </c>
      <c r="G103" s="108" t="s">
        <v>2498</v>
      </c>
      <c r="H103" s="108" t="s">
        <v>2493</v>
      </c>
      <c r="I103" s="106">
        <v>1730.75</v>
      </c>
      <c r="J103" s="107">
        <f t="shared" si="13"/>
        <v>0</v>
      </c>
      <c r="K103" s="108"/>
      <c r="L103" s="106" t="s">
        <v>2186</v>
      </c>
      <c r="M103" s="105" t="s">
        <v>53</v>
      </c>
      <c r="N103" s="109" t="s">
        <v>1698</v>
      </c>
      <c r="O103" s="74">
        <v>1</v>
      </c>
      <c r="P103" s="74">
        <v>1</v>
      </c>
      <c r="Q103" t="str">
        <f t="shared" si="14"/>
        <v>Мытая, натуральная
81</v>
      </c>
    </row>
    <row r="104" spans="1:17" ht="25.5">
      <c r="A104" s="95" t="s">
        <v>2512</v>
      </c>
      <c r="B104" s="105" t="s">
        <v>2513</v>
      </c>
      <c r="C104" s="96" t="s">
        <v>2514</v>
      </c>
      <c r="D104" s="110"/>
      <c r="E104" s="101">
        <f t="shared" si="12"/>
        <v>0</v>
      </c>
      <c r="F104" s="108" t="s">
        <v>2357</v>
      </c>
      <c r="G104" s="108" t="s">
        <v>2504</v>
      </c>
      <c r="H104" s="108" t="s">
        <v>2515</v>
      </c>
      <c r="I104" s="106">
        <v>1476.52</v>
      </c>
      <c r="J104" s="107">
        <f t="shared" si="13"/>
        <v>0</v>
      </c>
      <c r="K104" s="108"/>
      <c r="L104" s="106" t="s">
        <v>2186</v>
      </c>
      <c r="M104" s="105" t="s">
        <v>53</v>
      </c>
      <c r="N104" s="109" t="s">
        <v>1698</v>
      </c>
      <c r="O104" s="74">
        <v>1</v>
      </c>
      <c r="P104" s="74">
        <v>1</v>
      </c>
      <c r="Q104" t="str">
        <f t="shared" si="14"/>
        <v>Натуральная
81</v>
      </c>
    </row>
    <row r="105" spans="1:17" ht="15.75">
      <c r="B105" s="90" t="s">
        <v>49</v>
      </c>
      <c r="C105" s="91" t="s">
        <v>2516</v>
      </c>
      <c r="D105" s="92" t="s">
        <v>27</v>
      </c>
      <c r="E105" s="92" t="s">
        <v>27</v>
      </c>
      <c r="F105" s="90"/>
      <c r="G105" s="90"/>
      <c r="H105" s="90"/>
      <c r="I105" s="90"/>
      <c r="J105" s="93"/>
      <c r="K105" s="93"/>
      <c r="L105" s="93"/>
      <c r="M105" s="94"/>
      <c r="N105" s="94"/>
    </row>
    <row r="106" spans="1:17" ht="102">
      <c r="A106" s="95" t="s">
        <v>2517</v>
      </c>
      <c r="B106" s="100" t="s">
        <v>2518</v>
      </c>
      <c r="C106" s="98" t="s">
        <v>2677</v>
      </c>
      <c r="D106" s="110"/>
      <c r="E106" s="101">
        <f t="shared" ref="E106:E111" si="15">D106*O106</f>
        <v>0</v>
      </c>
      <c r="F106" s="103" t="s">
        <v>2519</v>
      </c>
      <c r="G106" s="103" t="s">
        <v>2174</v>
      </c>
      <c r="H106" s="103" t="s">
        <v>2195</v>
      </c>
      <c r="I106" s="101">
        <v>2218.0100000000002</v>
      </c>
      <c r="J106" s="102">
        <f t="shared" ref="J106:J111" si="16">D106*I106</f>
        <v>0</v>
      </c>
      <c r="K106" s="103"/>
      <c r="L106" s="101" t="s">
        <v>2186</v>
      </c>
      <c r="M106" s="100" t="s">
        <v>53</v>
      </c>
      <c r="N106" s="104" t="s">
        <v>1698</v>
      </c>
      <c r="O106" s="74">
        <v>1</v>
      </c>
      <c r="P106" s="74">
        <v>1</v>
      </c>
      <c r="Q106" t="str">
        <f t="shared" ref="Q106:Q111" si="17">IF(P106=1,G106,0)</f>
        <v>Мытая
83</v>
      </c>
    </row>
    <row r="107" spans="1:17" ht="63.75">
      <c r="A107" s="95" t="s">
        <v>2520</v>
      </c>
      <c r="B107" s="105" t="s">
        <v>2521</v>
      </c>
      <c r="C107" s="96" t="s">
        <v>2522</v>
      </c>
      <c r="D107" s="110"/>
      <c r="E107" s="101">
        <f t="shared" si="15"/>
        <v>0</v>
      </c>
      <c r="F107" s="108" t="s">
        <v>2519</v>
      </c>
      <c r="G107" s="108" t="s">
        <v>2174</v>
      </c>
      <c r="H107" s="108" t="s">
        <v>2523</v>
      </c>
      <c r="I107" s="106">
        <v>2328.54</v>
      </c>
      <c r="J107" s="107">
        <f t="shared" si="16"/>
        <v>0</v>
      </c>
      <c r="K107" s="108"/>
      <c r="L107" s="106" t="s">
        <v>2186</v>
      </c>
      <c r="M107" s="105" t="s">
        <v>53</v>
      </c>
      <c r="N107" s="109" t="s">
        <v>1698</v>
      </c>
      <c r="O107" s="74">
        <v>1</v>
      </c>
      <c r="P107" s="74">
        <v>1</v>
      </c>
      <c r="Q107" t="str">
        <f t="shared" si="17"/>
        <v>Мытая
83</v>
      </c>
    </row>
    <row r="108" spans="1:17" ht="51">
      <c r="A108" s="95" t="s">
        <v>2524</v>
      </c>
      <c r="B108" s="105" t="s">
        <v>2525</v>
      </c>
      <c r="C108" s="96" t="s">
        <v>2526</v>
      </c>
      <c r="D108" s="110"/>
      <c r="E108" s="101">
        <f t="shared" si="15"/>
        <v>0</v>
      </c>
      <c r="F108" s="108" t="s">
        <v>2527</v>
      </c>
      <c r="G108" s="108" t="s">
        <v>2194</v>
      </c>
      <c r="H108" s="108" t="s">
        <v>2170</v>
      </c>
      <c r="I108" s="106">
        <v>2550.5300000000002</v>
      </c>
      <c r="J108" s="107">
        <f t="shared" si="16"/>
        <v>0</v>
      </c>
      <c r="K108" s="108"/>
      <c r="L108" s="106" t="s">
        <v>2186</v>
      </c>
      <c r="M108" s="105" t="s">
        <v>53</v>
      </c>
      <c r="N108" s="109" t="s">
        <v>1698</v>
      </c>
      <c r="O108" s="74">
        <v>1</v>
      </c>
      <c r="P108" s="74">
        <v>1</v>
      </c>
      <c r="Q108" t="str">
        <f t="shared" si="17"/>
        <v>Натуральная
84</v>
      </c>
    </row>
    <row r="109" spans="1:17" ht="76.5">
      <c r="A109" s="95" t="s">
        <v>2528</v>
      </c>
      <c r="B109" s="105" t="s">
        <v>2529</v>
      </c>
      <c r="C109" s="96" t="s">
        <v>2530</v>
      </c>
      <c r="D109" s="110"/>
      <c r="E109" s="101">
        <f t="shared" si="15"/>
        <v>0</v>
      </c>
      <c r="F109" s="108" t="s">
        <v>2531</v>
      </c>
      <c r="G109" s="108" t="s">
        <v>2532</v>
      </c>
      <c r="H109" s="108" t="s">
        <v>2175</v>
      </c>
      <c r="I109" s="106">
        <v>2201.4299999999998</v>
      </c>
      <c r="J109" s="107">
        <f t="shared" si="16"/>
        <v>0</v>
      </c>
      <c r="K109" s="108"/>
      <c r="L109" s="106" t="s">
        <v>2186</v>
      </c>
      <c r="M109" s="105" t="s">
        <v>53</v>
      </c>
      <c r="N109" s="109" t="s">
        <v>1698</v>
      </c>
      <c r="O109" s="74">
        <v>1</v>
      </c>
      <c r="P109" s="74">
        <v>1</v>
      </c>
      <c r="Q109" t="str">
        <f t="shared" si="17"/>
        <v>Натуральная
81,75</v>
      </c>
    </row>
    <row r="110" spans="1:17" ht="76.5">
      <c r="A110" s="95" t="s">
        <v>2533</v>
      </c>
      <c r="B110" s="105" t="s">
        <v>2534</v>
      </c>
      <c r="C110" s="96" t="s">
        <v>2535</v>
      </c>
      <c r="D110" s="110"/>
      <c r="E110" s="101">
        <f t="shared" si="15"/>
        <v>0</v>
      </c>
      <c r="F110" s="108" t="s">
        <v>2536</v>
      </c>
      <c r="G110" s="108" t="s">
        <v>2169</v>
      </c>
      <c r="H110" s="108" t="s">
        <v>2175</v>
      </c>
      <c r="I110" s="106">
        <v>1508.76</v>
      </c>
      <c r="J110" s="107">
        <f t="shared" si="16"/>
        <v>0</v>
      </c>
      <c r="K110" s="108"/>
      <c r="L110" s="106" t="s">
        <v>2186</v>
      </c>
      <c r="M110" s="105" t="s">
        <v>53</v>
      </c>
      <c r="N110" s="109" t="s">
        <v>1698</v>
      </c>
      <c r="O110" s="74">
        <v>1</v>
      </c>
      <c r="P110" s="74">
        <v>1</v>
      </c>
      <c r="Q110" t="str">
        <f t="shared" si="17"/>
        <v>Натуральная
82</v>
      </c>
    </row>
    <row r="111" spans="1:17" ht="38.25">
      <c r="A111" s="95" t="s">
        <v>2537</v>
      </c>
      <c r="B111" s="105" t="s">
        <v>2538</v>
      </c>
      <c r="C111" s="96" t="s">
        <v>2539</v>
      </c>
      <c r="D111" s="110"/>
      <c r="E111" s="101">
        <f t="shared" si="15"/>
        <v>0</v>
      </c>
      <c r="F111" s="108" t="s">
        <v>2540</v>
      </c>
      <c r="G111" s="108" t="s">
        <v>2541</v>
      </c>
      <c r="H111" s="108" t="s">
        <v>2175</v>
      </c>
      <c r="I111" s="106">
        <v>1634.95</v>
      </c>
      <c r="J111" s="107">
        <f t="shared" si="16"/>
        <v>0</v>
      </c>
      <c r="K111" s="108"/>
      <c r="L111" s="106" t="s">
        <v>2186</v>
      </c>
      <c r="M111" s="105" t="s">
        <v>53</v>
      </c>
      <c r="N111" s="109" t="s">
        <v>1698</v>
      </c>
      <c r="O111" s="74">
        <v>1</v>
      </c>
      <c r="P111" s="74">
        <v>1</v>
      </c>
      <c r="Q111" t="str">
        <f t="shared" si="17"/>
        <v>Мытая
81</v>
      </c>
    </row>
    <row r="112" spans="1:17" ht="15.75">
      <c r="B112" s="90" t="s">
        <v>49</v>
      </c>
      <c r="C112" s="91" t="s">
        <v>2542</v>
      </c>
      <c r="D112" s="92" t="s">
        <v>27</v>
      </c>
      <c r="E112" s="92" t="s">
        <v>27</v>
      </c>
      <c r="F112" s="90"/>
      <c r="G112" s="90"/>
      <c r="H112" s="90"/>
      <c r="I112" s="90"/>
      <c r="J112" s="93"/>
      <c r="K112" s="93"/>
      <c r="L112" s="93"/>
      <c r="M112" s="94"/>
      <c r="N112" s="94"/>
    </row>
    <row r="113" spans="1:17" ht="102">
      <c r="A113" s="95" t="s">
        <v>2543</v>
      </c>
      <c r="B113" s="100" t="s">
        <v>2544</v>
      </c>
      <c r="C113" s="98" t="s">
        <v>2678</v>
      </c>
      <c r="D113" s="110"/>
      <c r="E113" s="101">
        <f t="shared" ref="E113:E134" si="18">D113*O113</f>
        <v>0</v>
      </c>
      <c r="F113" s="103" t="s">
        <v>2519</v>
      </c>
      <c r="G113" s="103" t="s">
        <v>2174</v>
      </c>
      <c r="H113" s="103" t="s">
        <v>2195</v>
      </c>
      <c r="I113" s="101">
        <v>650.29999999999995</v>
      </c>
      <c r="J113" s="102">
        <f t="shared" ref="J113:J134" si="19">D113*I113</f>
        <v>0</v>
      </c>
      <c r="K113" s="103"/>
      <c r="L113" s="101" t="s">
        <v>1964</v>
      </c>
      <c r="M113" s="100" t="s">
        <v>445</v>
      </c>
      <c r="N113" s="104" t="s">
        <v>1698</v>
      </c>
      <c r="O113" s="74">
        <v>1</v>
      </c>
      <c r="P113" s="74">
        <v>0</v>
      </c>
      <c r="Q113">
        <f t="shared" ref="Q113:Q134" si="20">IF(P113=1,G113,0)</f>
        <v>0</v>
      </c>
    </row>
    <row r="114" spans="1:17" ht="102">
      <c r="A114" s="95" t="s">
        <v>2545</v>
      </c>
      <c r="B114" s="100" t="s">
        <v>2546</v>
      </c>
      <c r="C114" s="98" t="s">
        <v>2679</v>
      </c>
      <c r="D114" s="110"/>
      <c r="E114" s="101">
        <f t="shared" si="18"/>
        <v>0</v>
      </c>
      <c r="F114" s="103" t="s">
        <v>2519</v>
      </c>
      <c r="G114" s="103" t="s">
        <v>2174</v>
      </c>
      <c r="H114" s="103" t="s">
        <v>2523</v>
      </c>
      <c r="I114" s="101">
        <v>682.54</v>
      </c>
      <c r="J114" s="102">
        <f t="shared" si="19"/>
        <v>0</v>
      </c>
      <c r="K114" s="103"/>
      <c r="L114" s="101" t="s">
        <v>1964</v>
      </c>
      <c r="M114" s="100" t="s">
        <v>445</v>
      </c>
      <c r="N114" s="104" t="s">
        <v>1698</v>
      </c>
      <c r="O114" s="74">
        <v>1</v>
      </c>
      <c r="P114" s="74">
        <v>0</v>
      </c>
      <c r="Q114">
        <f t="shared" si="20"/>
        <v>0</v>
      </c>
    </row>
    <row r="115" spans="1:17" ht="51">
      <c r="A115" s="95" t="s">
        <v>2547</v>
      </c>
      <c r="B115" s="100" t="s">
        <v>2548</v>
      </c>
      <c r="C115" s="98" t="s">
        <v>2680</v>
      </c>
      <c r="D115" s="110"/>
      <c r="E115" s="101">
        <f t="shared" si="18"/>
        <v>0</v>
      </c>
      <c r="F115" s="103" t="s">
        <v>2527</v>
      </c>
      <c r="G115" s="103" t="s">
        <v>2194</v>
      </c>
      <c r="H115" s="103" t="s">
        <v>2170</v>
      </c>
      <c r="I115" s="101">
        <v>745.17</v>
      </c>
      <c r="J115" s="102">
        <f t="shared" si="19"/>
        <v>0</v>
      </c>
      <c r="K115" s="103"/>
      <c r="L115" s="101" t="s">
        <v>1964</v>
      </c>
      <c r="M115" s="100" t="s">
        <v>445</v>
      </c>
      <c r="N115" s="104" t="s">
        <v>1698</v>
      </c>
      <c r="O115" s="74">
        <v>1</v>
      </c>
      <c r="P115" s="74">
        <v>0</v>
      </c>
      <c r="Q115">
        <f t="shared" si="20"/>
        <v>0</v>
      </c>
    </row>
    <row r="116" spans="1:17" ht="76.5">
      <c r="A116" s="95" t="s">
        <v>2549</v>
      </c>
      <c r="B116" s="100" t="s">
        <v>2550</v>
      </c>
      <c r="C116" s="98" t="s">
        <v>2681</v>
      </c>
      <c r="D116" s="110"/>
      <c r="E116" s="101">
        <f t="shared" si="18"/>
        <v>0</v>
      </c>
      <c r="F116" s="103" t="s">
        <v>2531</v>
      </c>
      <c r="G116" s="103" t="s">
        <v>2532</v>
      </c>
      <c r="H116" s="103" t="s">
        <v>2175</v>
      </c>
      <c r="I116" s="101">
        <v>644.77</v>
      </c>
      <c r="J116" s="102">
        <f t="shared" si="19"/>
        <v>0</v>
      </c>
      <c r="K116" s="103"/>
      <c r="L116" s="101" t="s">
        <v>1964</v>
      </c>
      <c r="M116" s="100" t="s">
        <v>445</v>
      </c>
      <c r="N116" s="104" t="s">
        <v>1698</v>
      </c>
      <c r="O116" s="74">
        <v>1</v>
      </c>
      <c r="P116" s="74">
        <v>0</v>
      </c>
      <c r="Q116">
        <f t="shared" si="20"/>
        <v>0</v>
      </c>
    </row>
    <row r="117" spans="1:17" ht="25.5">
      <c r="A117" s="95" t="s">
        <v>2551</v>
      </c>
      <c r="B117" s="105" t="s">
        <v>2552</v>
      </c>
      <c r="C117" s="96" t="s">
        <v>2325</v>
      </c>
      <c r="D117" s="110"/>
      <c r="E117" s="101">
        <f t="shared" si="18"/>
        <v>0</v>
      </c>
      <c r="F117" s="108" t="s">
        <v>2326</v>
      </c>
      <c r="G117" s="108" t="s">
        <v>2169</v>
      </c>
      <c r="H117" s="108" t="s">
        <v>2170</v>
      </c>
      <c r="I117" s="106">
        <v>480.81</v>
      </c>
      <c r="J117" s="107">
        <f t="shared" si="19"/>
        <v>0</v>
      </c>
      <c r="K117" s="108"/>
      <c r="L117" s="106" t="s">
        <v>1964</v>
      </c>
      <c r="M117" s="105" t="s">
        <v>445</v>
      </c>
      <c r="N117" s="109" t="s">
        <v>1698</v>
      </c>
      <c r="O117" s="74">
        <v>1</v>
      </c>
      <c r="P117" s="74">
        <v>0</v>
      </c>
      <c r="Q117">
        <f t="shared" si="20"/>
        <v>0</v>
      </c>
    </row>
    <row r="118" spans="1:17" ht="38.25">
      <c r="A118" s="95" t="s">
        <v>2553</v>
      </c>
      <c r="B118" s="105" t="s">
        <v>2554</v>
      </c>
      <c r="C118" s="96" t="s">
        <v>2555</v>
      </c>
      <c r="D118" s="110"/>
      <c r="E118" s="101">
        <f t="shared" si="18"/>
        <v>0</v>
      </c>
      <c r="F118" s="108" t="s">
        <v>2190</v>
      </c>
      <c r="G118" s="108" t="s">
        <v>2442</v>
      </c>
      <c r="H118" s="108" t="s">
        <v>2170</v>
      </c>
      <c r="I118" s="106">
        <v>528.71</v>
      </c>
      <c r="J118" s="107">
        <f t="shared" si="19"/>
        <v>0</v>
      </c>
      <c r="K118" s="108"/>
      <c r="L118" s="106" t="s">
        <v>1964</v>
      </c>
      <c r="M118" s="105" t="s">
        <v>445</v>
      </c>
      <c r="N118" s="109" t="s">
        <v>1698</v>
      </c>
      <c r="O118" s="74">
        <v>1</v>
      </c>
      <c r="P118" s="74">
        <v>0</v>
      </c>
      <c r="Q118">
        <f t="shared" si="20"/>
        <v>0</v>
      </c>
    </row>
    <row r="119" spans="1:17" ht="51">
      <c r="A119" s="95" t="s">
        <v>2556</v>
      </c>
      <c r="B119" s="100" t="s">
        <v>2557</v>
      </c>
      <c r="C119" s="98" t="s">
        <v>2682</v>
      </c>
      <c r="D119" s="110"/>
      <c r="E119" s="101">
        <f t="shared" si="18"/>
        <v>0</v>
      </c>
      <c r="F119" s="103" t="s">
        <v>2207</v>
      </c>
      <c r="G119" s="103" t="s">
        <v>2185</v>
      </c>
      <c r="H119" s="103" t="s">
        <v>2208</v>
      </c>
      <c r="I119" s="101">
        <v>519.5</v>
      </c>
      <c r="J119" s="102">
        <f t="shared" si="19"/>
        <v>0</v>
      </c>
      <c r="K119" s="103"/>
      <c r="L119" s="101" t="s">
        <v>1964</v>
      </c>
      <c r="M119" s="100" t="s">
        <v>445</v>
      </c>
      <c r="N119" s="104" t="s">
        <v>1698</v>
      </c>
      <c r="O119" s="74">
        <v>1</v>
      </c>
      <c r="P119" s="74">
        <v>0</v>
      </c>
      <c r="Q119">
        <f t="shared" si="20"/>
        <v>0</v>
      </c>
    </row>
    <row r="120" spans="1:17" ht="51">
      <c r="A120" s="95" t="s">
        <v>2558</v>
      </c>
      <c r="B120" s="100" t="s">
        <v>2559</v>
      </c>
      <c r="C120" s="98" t="s">
        <v>2683</v>
      </c>
      <c r="D120" s="110"/>
      <c r="E120" s="101">
        <f t="shared" si="18"/>
        <v>0</v>
      </c>
      <c r="F120" s="103" t="s">
        <v>2540</v>
      </c>
      <c r="G120" s="103" t="s">
        <v>2541</v>
      </c>
      <c r="H120" s="103" t="s">
        <v>2175</v>
      </c>
      <c r="I120" s="101">
        <v>478.97</v>
      </c>
      <c r="J120" s="102">
        <f t="shared" si="19"/>
        <v>0</v>
      </c>
      <c r="K120" s="103"/>
      <c r="L120" s="101" t="s">
        <v>1964</v>
      </c>
      <c r="M120" s="100" t="s">
        <v>445</v>
      </c>
      <c r="N120" s="104" t="s">
        <v>1698</v>
      </c>
      <c r="O120" s="74">
        <v>1</v>
      </c>
      <c r="P120" s="74">
        <v>0</v>
      </c>
      <c r="Q120">
        <f t="shared" si="20"/>
        <v>0</v>
      </c>
    </row>
    <row r="121" spans="1:17" ht="25.5">
      <c r="A121" s="95" t="s">
        <v>2560</v>
      </c>
      <c r="B121" s="105" t="s">
        <v>2561</v>
      </c>
      <c r="C121" s="96" t="s">
        <v>2562</v>
      </c>
      <c r="D121" s="110"/>
      <c r="E121" s="101">
        <f t="shared" si="18"/>
        <v>0</v>
      </c>
      <c r="F121" s="108" t="s">
        <v>2361</v>
      </c>
      <c r="G121" s="108" t="s">
        <v>2169</v>
      </c>
      <c r="H121" s="108" t="s">
        <v>2170</v>
      </c>
      <c r="I121" s="106">
        <v>480.81</v>
      </c>
      <c r="J121" s="107">
        <f t="shared" si="19"/>
        <v>0</v>
      </c>
      <c r="K121" s="108"/>
      <c r="L121" s="106" t="s">
        <v>1964</v>
      </c>
      <c r="M121" s="105" t="s">
        <v>445</v>
      </c>
      <c r="N121" s="109" t="s">
        <v>1698</v>
      </c>
      <c r="O121" s="74">
        <v>1</v>
      </c>
      <c r="P121" s="74">
        <v>0</v>
      </c>
      <c r="Q121">
        <f t="shared" si="20"/>
        <v>0</v>
      </c>
    </row>
    <row r="122" spans="1:17" ht="25.5">
      <c r="A122" s="95" t="s">
        <v>2563</v>
      </c>
      <c r="B122" s="105" t="s">
        <v>2564</v>
      </c>
      <c r="C122" s="96" t="s">
        <v>2565</v>
      </c>
      <c r="D122" s="110"/>
      <c r="E122" s="101">
        <f t="shared" si="18"/>
        <v>0</v>
      </c>
      <c r="F122" s="108" t="s">
        <v>2371</v>
      </c>
      <c r="G122" s="108" t="s">
        <v>2169</v>
      </c>
      <c r="H122" s="108" t="s">
        <v>2170</v>
      </c>
      <c r="I122" s="106">
        <v>480.81</v>
      </c>
      <c r="J122" s="107">
        <f t="shared" si="19"/>
        <v>0</v>
      </c>
      <c r="K122" s="108"/>
      <c r="L122" s="106" t="s">
        <v>1964</v>
      </c>
      <c r="M122" s="105" t="s">
        <v>445</v>
      </c>
      <c r="N122" s="109" t="s">
        <v>1698</v>
      </c>
      <c r="O122" s="74">
        <v>1</v>
      </c>
      <c r="P122" s="74">
        <v>0</v>
      </c>
      <c r="Q122">
        <f t="shared" si="20"/>
        <v>0</v>
      </c>
    </row>
    <row r="123" spans="1:17" ht="45.75">
      <c r="A123" s="95" t="s">
        <v>2566</v>
      </c>
      <c r="B123" s="100" t="s">
        <v>2567</v>
      </c>
      <c r="C123" s="98" t="s">
        <v>2684</v>
      </c>
      <c r="D123" s="110"/>
      <c r="E123" s="101">
        <f t="shared" si="18"/>
        <v>0</v>
      </c>
      <c r="F123" s="103" t="s">
        <v>2497</v>
      </c>
      <c r="G123" s="103" t="s">
        <v>2498</v>
      </c>
      <c r="H123" s="103" t="s">
        <v>2499</v>
      </c>
      <c r="I123" s="101">
        <v>703.72</v>
      </c>
      <c r="J123" s="102">
        <f t="shared" si="19"/>
        <v>0</v>
      </c>
      <c r="K123" s="103"/>
      <c r="L123" s="101" t="s">
        <v>1964</v>
      </c>
      <c r="M123" s="100" t="s">
        <v>445</v>
      </c>
      <c r="N123" s="104" t="s">
        <v>1698</v>
      </c>
      <c r="O123" s="74">
        <v>1</v>
      </c>
      <c r="P123" s="74">
        <v>0</v>
      </c>
      <c r="Q123">
        <f t="shared" si="20"/>
        <v>0</v>
      </c>
    </row>
    <row r="124" spans="1:17" ht="25.5">
      <c r="A124" s="95" t="s">
        <v>2568</v>
      </c>
      <c r="B124" s="105" t="s">
        <v>2569</v>
      </c>
      <c r="C124" s="96" t="s">
        <v>2374</v>
      </c>
      <c r="D124" s="110"/>
      <c r="E124" s="101">
        <f t="shared" si="18"/>
        <v>0</v>
      </c>
      <c r="F124" s="108" t="s">
        <v>2375</v>
      </c>
      <c r="G124" s="108" t="s">
        <v>2169</v>
      </c>
      <c r="H124" s="108" t="s">
        <v>2170</v>
      </c>
      <c r="I124" s="106">
        <v>480.81</v>
      </c>
      <c r="J124" s="107">
        <f t="shared" si="19"/>
        <v>0</v>
      </c>
      <c r="K124" s="108"/>
      <c r="L124" s="106" t="s">
        <v>1964</v>
      </c>
      <c r="M124" s="105" t="s">
        <v>445</v>
      </c>
      <c r="N124" s="109" t="s">
        <v>1698</v>
      </c>
      <c r="O124" s="74">
        <v>1</v>
      </c>
      <c r="P124" s="74">
        <v>0</v>
      </c>
      <c r="Q124">
        <f t="shared" si="20"/>
        <v>0</v>
      </c>
    </row>
    <row r="125" spans="1:17" ht="25.5">
      <c r="A125" s="95" t="s">
        <v>2570</v>
      </c>
      <c r="B125" s="100" t="s">
        <v>2571</v>
      </c>
      <c r="C125" s="98" t="s">
        <v>2685</v>
      </c>
      <c r="D125" s="110"/>
      <c r="E125" s="101">
        <f t="shared" si="18"/>
        <v>0</v>
      </c>
      <c r="F125" s="103" t="s">
        <v>2379</v>
      </c>
      <c r="G125" s="103" t="s">
        <v>2169</v>
      </c>
      <c r="H125" s="103" t="s">
        <v>2170</v>
      </c>
      <c r="I125" s="101">
        <v>480.81</v>
      </c>
      <c r="J125" s="102">
        <f t="shared" si="19"/>
        <v>0</v>
      </c>
      <c r="K125" s="103"/>
      <c r="L125" s="101" t="s">
        <v>1964</v>
      </c>
      <c r="M125" s="100" t="s">
        <v>445</v>
      </c>
      <c r="N125" s="104" t="s">
        <v>1698</v>
      </c>
      <c r="O125" s="74">
        <v>1</v>
      </c>
      <c r="P125" s="74">
        <v>0</v>
      </c>
      <c r="Q125">
        <f t="shared" si="20"/>
        <v>0</v>
      </c>
    </row>
    <row r="126" spans="1:17" ht="63.75">
      <c r="A126" s="95" t="s">
        <v>2572</v>
      </c>
      <c r="B126" s="100" t="s">
        <v>2573</v>
      </c>
      <c r="C126" s="98" t="s">
        <v>2686</v>
      </c>
      <c r="D126" s="110"/>
      <c r="E126" s="101">
        <f t="shared" si="18"/>
        <v>0</v>
      </c>
      <c r="F126" s="103" t="s">
        <v>2243</v>
      </c>
      <c r="G126" s="103" t="s">
        <v>2244</v>
      </c>
      <c r="H126" s="103" t="s">
        <v>2245</v>
      </c>
      <c r="I126" s="101">
        <v>1010.45</v>
      </c>
      <c r="J126" s="102">
        <f t="shared" si="19"/>
        <v>0</v>
      </c>
      <c r="K126" s="103"/>
      <c r="L126" s="101" t="s">
        <v>1964</v>
      </c>
      <c r="M126" s="100" t="s">
        <v>445</v>
      </c>
      <c r="N126" s="104" t="s">
        <v>1698</v>
      </c>
      <c r="O126" s="74">
        <v>1</v>
      </c>
      <c r="P126" s="74">
        <v>0</v>
      </c>
      <c r="Q126">
        <f t="shared" si="20"/>
        <v>0</v>
      </c>
    </row>
    <row r="127" spans="1:17" ht="63.75">
      <c r="A127" s="95" t="s">
        <v>2574</v>
      </c>
      <c r="B127" s="105" t="s">
        <v>2575</v>
      </c>
      <c r="C127" s="96" t="s">
        <v>2248</v>
      </c>
      <c r="D127" s="110"/>
      <c r="E127" s="101">
        <f t="shared" si="18"/>
        <v>0</v>
      </c>
      <c r="F127" s="108" t="s">
        <v>2249</v>
      </c>
      <c r="G127" s="108" t="s">
        <v>2250</v>
      </c>
      <c r="H127" s="108" t="s">
        <v>2170</v>
      </c>
      <c r="I127" s="106">
        <v>537</v>
      </c>
      <c r="J127" s="107">
        <f t="shared" si="19"/>
        <v>0</v>
      </c>
      <c r="K127" s="108"/>
      <c r="L127" s="106" t="s">
        <v>1964</v>
      </c>
      <c r="M127" s="105" t="s">
        <v>445</v>
      </c>
      <c r="N127" s="109" t="s">
        <v>1698</v>
      </c>
      <c r="O127" s="74">
        <v>1</v>
      </c>
      <c r="P127" s="74">
        <v>0</v>
      </c>
      <c r="Q127">
        <f t="shared" si="20"/>
        <v>0</v>
      </c>
    </row>
    <row r="128" spans="1:17" ht="25.5">
      <c r="A128" s="95" t="s">
        <v>2576</v>
      </c>
      <c r="B128" s="100" t="s">
        <v>2577</v>
      </c>
      <c r="C128" s="98" t="s">
        <v>2687</v>
      </c>
      <c r="D128" s="110"/>
      <c r="E128" s="101">
        <f t="shared" si="18"/>
        <v>0</v>
      </c>
      <c r="F128" s="103" t="s">
        <v>2390</v>
      </c>
      <c r="G128" s="103" t="s">
        <v>2169</v>
      </c>
      <c r="H128" s="103" t="s">
        <v>2170</v>
      </c>
      <c r="I128" s="101">
        <v>480.81</v>
      </c>
      <c r="J128" s="102">
        <f t="shared" si="19"/>
        <v>0</v>
      </c>
      <c r="K128" s="103"/>
      <c r="L128" s="101" t="s">
        <v>1964</v>
      </c>
      <c r="M128" s="100" t="s">
        <v>445</v>
      </c>
      <c r="N128" s="104" t="s">
        <v>1698</v>
      </c>
      <c r="O128" s="74">
        <v>1</v>
      </c>
      <c r="P128" s="74">
        <v>0</v>
      </c>
      <c r="Q128">
        <f t="shared" si="20"/>
        <v>0</v>
      </c>
    </row>
    <row r="129" spans="1:17" ht="63.75">
      <c r="A129" s="95" t="s">
        <v>2578</v>
      </c>
      <c r="B129" s="100" t="s">
        <v>2579</v>
      </c>
      <c r="C129" s="98" t="s">
        <v>2688</v>
      </c>
      <c r="D129" s="110"/>
      <c r="E129" s="101">
        <f t="shared" si="18"/>
        <v>0</v>
      </c>
      <c r="F129" s="103" t="s">
        <v>2260</v>
      </c>
      <c r="G129" s="103" t="s">
        <v>2174</v>
      </c>
      <c r="H129" s="103" t="s">
        <v>2245</v>
      </c>
      <c r="I129" s="101">
        <v>1108.08</v>
      </c>
      <c r="J129" s="102">
        <f t="shared" si="19"/>
        <v>0</v>
      </c>
      <c r="K129" s="103"/>
      <c r="L129" s="101" t="s">
        <v>1964</v>
      </c>
      <c r="M129" s="100" t="s">
        <v>445</v>
      </c>
      <c r="N129" s="104" t="s">
        <v>1698</v>
      </c>
      <c r="O129" s="74">
        <v>1</v>
      </c>
      <c r="P129" s="74">
        <v>0</v>
      </c>
      <c r="Q129">
        <f t="shared" si="20"/>
        <v>0</v>
      </c>
    </row>
    <row r="130" spans="1:17" ht="38.25">
      <c r="A130" s="95" t="s">
        <v>2580</v>
      </c>
      <c r="B130" s="105" t="s">
        <v>2581</v>
      </c>
      <c r="C130" s="96" t="s">
        <v>2263</v>
      </c>
      <c r="D130" s="110"/>
      <c r="E130" s="101">
        <f t="shared" si="18"/>
        <v>0</v>
      </c>
      <c r="F130" s="108" t="s">
        <v>2264</v>
      </c>
      <c r="G130" s="108" t="s">
        <v>2238</v>
      </c>
      <c r="H130" s="108" t="s">
        <v>2239</v>
      </c>
      <c r="I130" s="106">
        <v>1104.4000000000001</v>
      </c>
      <c r="J130" s="107">
        <f t="shared" si="19"/>
        <v>0</v>
      </c>
      <c r="K130" s="108"/>
      <c r="L130" s="106" t="s">
        <v>1964</v>
      </c>
      <c r="M130" s="105" t="s">
        <v>445</v>
      </c>
      <c r="N130" s="109" t="s">
        <v>1698</v>
      </c>
      <c r="O130" s="74">
        <v>1</v>
      </c>
      <c r="P130" s="74">
        <v>0</v>
      </c>
      <c r="Q130">
        <f t="shared" si="20"/>
        <v>0</v>
      </c>
    </row>
    <row r="131" spans="1:17" ht="38.25">
      <c r="A131" s="95" t="s">
        <v>2582</v>
      </c>
      <c r="B131" s="100" t="s">
        <v>2583</v>
      </c>
      <c r="C131" s="98" t="s">
        <v>2689</v>
      </c>
      <c r="D131" s="110"/>
      <c r="E131" s="101">
        <f t="shared" si="18"/>
        <v>0</v>
      </c>
      <c r="F131" s="103" t="s">
        <v>2431</v>
      </c>
      <c r="G131" s="103" t="s">
        <v>2169</v>
      </c>
      <c r="H131" s="103" t="s">
        <v>2170</v>
      </c>
      <c r="I131" s="101">
        <v>480.81</v>
      </c>
      <c r="J131" s="102">
        <f t="shared" si="19"/>
        <v>0</v>
      </c>
      <c r="K131" s="103"/>
      <c r="L131" s="101" t="s">
        <v>1964</v>
      </c>
      <c r="M131" s="100" t="s">
        <v>445</v>
      </c>
      <c r="N131" s="104" t="s">
        <v>1698</v>
      </c>
      <c r="O131" s="74">
        <v>1</v>
      </c>
      <c r="P131" s="74">
        <v>0</v>
      </c>
      <c r="Q131">
        <f t="shared" si="20"/>
        <v>0</v>
      </c>
    </row>
    <row r="132" spans="1:17" ht="25.5">
      <c r="A132" s="95" t="s">
        <v>2584</v>
      </c>
      <c r="B132" s="105" t="s">
        <v>2585</v>
      </c>
      <c r="C132" s="96" t="s">
        <v>2465</v>
      </c>
      <c r="D132" s="110"/>
      <c r="E132" s="101">
        <f t="shared" si="18"/>
        <v>0</v>
      </c>
      <c r="F132" s="108" t="s">
        <v>2466</v>
      </c>
      <c r="G132" s="108" t="s">
        <v>2169</v>
      </c>
      <c r="H132" s="108" t="s">
        <v>2170</v>
      </c>
      <c r="I132" s="106">
        <v>480.81</v>
      </c>
      <c r="J132" s="107">
        <f t="shared" si="19"/>
        <v>0</v>
      </c>
      <c r="K132" s="108"/>
      <c r="L132" s="106" t="s">
        <v>1964</v>
      </c>
      <c r="M132" s="105" t="s">
        <v>445</v>
      </c>
      <c r="N132" s="109" t="s">
        <v>1698</v>
      </c>
      <c r="O132" s="74">
        <v>1</v>
      </c>
      <c r="P132" s="74">
        <v>0</v>
      </c>
      <c r="Q132">
        <f t="shared" si="20"/>
        <v>0</v>
      </c>
    </row>
    <row r="133" spans="1:17" ht="25.5">
      <c r="A133" s="95" t="s">
        <v>2586</v>
      </c>
      <c r="B133" s="105" t="s">
        <v>2587</v>
      </c>
      <c r="C133" s="96" t="s">
        <v>2514</v>
      </c>
      <c r="D133" s="110"/>
      <c r="E133" s="101">
        <f t="shared" si="18"/>
        <v>0</v>
      </c>
      <c r="F133" s="108" t="s">
        <v>2357</v>
      </c>
      <c r="G133" s="108" t="s">
        <v>2504</v>
      </c>
      <c r="H133" s="108" t="s">
        <v>2515</v>
      </c>
      <c r="I133" s="106">
        <v>432</v>
      </c>
      <c r="J133" s="107">
        <f t="shared" si="19"/>
        <v>0</v>
      </c>
      <c r="K133" s="108"/>
      <c r="L133" s="106" t="s">
        <v>1964</v>
      </c>
      <c r="M133" s="105" t="s">
        <v>445</v>
      </c>
      <c r="N133" s="109" t="s">
        <v>1698</v>
      </c>
      <c r="O133" s="74">
        <v>1</v>
      </c>
      <c r="P133" s="74">
        <v>0</v>
      </c>
      <c r="Q133">
        <f t="shared" si="20"/>
        <v>0</v>
      </c>
    </row>
    <row r="134" spans="1:17" ht="51">
      <c r="A134" s="95" t="s">
        <v>2588</v>
      </c>
      <c r="B134" s="105" t="s">
        <v>2589</v>
      </c>
      <c r="C134" s="96" t="s">
        <v>2302</v>
      </c>
      <c r="D134" s="110"/>
      <c r="E134" s="101">
        <f t="shared" si="18"/>
        <v>0</v>
      </c>
      <c r="F134" s="108" t="s">
        <v>2303</v>
      </c>
      <c r="G134" s="108" t="s">
        <v>2185</v>
      </c>
      <c r="H134" s="108" t="s">
        <v>2239</v>
      </c>
      <c r="I134" s="106">
        <v>528.71</v>
      </c>
      <c r="J134" s="107">
        <f t="shared" si="19"/>
        <v>0</v>
      </c>
      <c r="K134" s="108"/>
      <c r="L134" s="106" t="s">
        <v>1964</v>
      </c>
      <c r="M134" s="105" t="s">
        <v>445</v>
      </c>
      <c r="N134" s="109" t="s">
        <v>1698</v>
      </c>
      <c r="O134" s="74">
        <v>1</v>
      </c>
      <c r="P134" s="74">
        <v>0</v>
      </c>
      <c r="Q134">
        <f t="shared" si="20"/>
        <v>0</v>
      </c>
    </row>
    <row r="135" spans="1:17" ht="15.75">
      <c r="B135" s="90" t="s">
        <v>49</v>
      </c>
      <c r="C135" s="91" t="s">
        <v>2590</v>
      </c>
      <c r="D135" s="92" t="s">
        <v>27</v>
      </c>
      <c r="E135" s="92" t="s">
        <v>27</v>
      </c>
      <c r="F135" s="90"/>
      <c r="G135" s="90"/>
      <c r="H135" s="90"/>
      <c r="I135" s="90"/>
      <c r="J135" s="93"/>
      <c r="K135" s="93"/>
      <c r="L135" s="93"/>
      <c r="M135" s="94"/>
      <c r="N135" s="94"/>
    </row>
    <row r="136" spans="1:17" ht="25.5">
      <c r="A136" s="95" t="s">
        <v>2591</v>
      </c>
      <c r="B136" s="100" t="s">
        <v>2592</v>
      </c>
      <c r="C136" s="98" t="s">
        <v>2690</v>
      </c>
      <c r="D136" s="110"/>
      <c r="E136" s="101">
        <f>D136*O136</f>
        <v>0</v>
      </c>
      <c r="F136" s="103" t="s">
        <v>2394</v>
      </c>
      <c r="G136" s="103" t="s">
        <v>2169</v>
      </c>
      <c r="H136" s="103" t="s">
        <v>2170</v>
      </c>
      <c r="I136" s="101">
        <v>202.64</v>
      </c>
      <c r="J136" s="102">
        <f>D136*I136</f>
        <v>0</v>
      </c>
      <c r="K136" s="103"/>
      <c r="L136" s="101" t="s">
        <v>1964</v>
      </c>
      <c r="M136" s="100" t="s">
        <v>445</v>
      </c>
      <c r="N136" s="104" t="s">
        <v>1698</v>
      </c>
      <c r="O136" s="74">
        <v>1</v>
      </c>
      <c r="P136" s="74">
        <v>0</v>
      </c>
      <c r="Q136">
        <f>IF(P136=1,G136,0)</f>
        <v>0</v>
      </c>
    </row>
    <row r="137" spans="1:17" ht="25.5">
      <c r="A137" s="95" t="s">
        <v>2593</v>
      </c>
      <c r="B137" s="100" t="s">
        <v>2594</v>
      </c>
      <c r="C137" s="98" t="s">
        <v>2691</v>
      </c>
      <c r="D137" s="110"/>
      <c r="E137" s="101">
        <f>D137*O137</f>
        <v>0</v>
      </c>
      <c r="F137" s="103" t="s">
        <v>2365</v>
      </c>
      <c r="G137" s="103" t="s">
        <v>2169</v>
      </c>
      <c r="H137" s="103" t="s">
        <v>2170</v>
      </c>
      <c r="I137" s="101">
        <v>202.64</v>
      </c>
      <c r="J137" s="102">
        <f>D137*I137</f>
        <v>0</v>
      </c>
      <c r="K137" s="103"/>
      <c r="L137" s="101" t="s">
        <v>1964</v>
      </c>
      <c r="M137" s="100" t="s">
        <v>445</v>
      </c>
      <c r="N137" s="104" t="s">
        <v>1698</v>
      </c>
      <c r="O137" s="74">
        <v>1</v>
      </c>
      <c r="P137" s="74">
        <v>0</v>
      </c>
      <c r="Q137">
        <f>IF(P137=1,G137,0)</f>
        <v>0</v>
      </c>
    </row>
    <row r="138" spans="1:17" ht="38.25">
      <c r="A138" s="95" t="s">
        <v>2595</v>
      </c>
      <c r="B138" s="100" t="s">
        <v>2596</v>
      </c>
      <c r="C138" s="98" t="s">
        <v>2692</v>
      </c>
      <c r="D138" s="110"/>
      <c r="E138" s="101">
        <f>D138*O138</f>
        <v>0</v>
      </c>
      <c r="F138" s="103" t="s">
        <v>2462</v>
      </c>
      <c r="G138" s="103" t="s">
        <v>2169</v>
      </c>
      <c r="H138" s="103" t="s">
        <v>2170</v>
      </c>
      <c r="I138" s="101">
        <v>202.64</v>
      </c>
      <c r="J138" s="102">
        <f>D138*I138</f>
        <v>0</v>
      </c>
      <c r="K138" s="103"/>
      <c r="L138" s="101" t="s">
        <v>1964</v>
      </c>
      <c r="M138" s="100" t="s">
        <v>445</v>
      </c>
      <c r="N138" s="104" t="s">
        <v>1698</v>
      </c>
      <c r="O138" s="74">
        <v>1</v>
      </c>
      <c r="P138" s="74">
        <v>0</v>
      </c>
      <c r="Q138">
        <f>IF(P138=1,G138,0)</f>
        <v>0</v>
      </c>
    </row>
    <row r="139" spans="1:17" ht="25.5">
      <c r="A139" s="95" t="s">
        <v>2597</v>
      </c>
      <c r="B139" s="100" t="s">
        <v>2598</v>
      </c>
      <c r="C139" s="98" t="s">
        <v>2693</v>
      </c>
      <c r="D139" s="110"/>
      <c r="E139" s="101">
        <f>D139*O139</f>
        <v>0</v>
      </c>
      <c r="F139" s="103" t="s">
        <v>2466</v>
      </c>
      <c r="G139" s="103" t="s">
        <v>2169</v>
      </c>
      <c r="H139" s="103" t="s">
        <v>2170</v>
      </c>
      <c r="I139" s="101">
        <v>202.64</v>
      </c>
      <c r="J139" s="102">
        <f>D139*I139</f>
        <v>0</v>
      </c>
      <c r="K139" s="103"/>
      <c r="L139" s="101" t="s">
        <v>1964</v>
      </c>
      <c r="M139" s="100" t="s">
        <v>445</v>
      </c>
      <c r="N139" s="104" t="s">
        <v>1698</v>
      </c>
      <c r="O139" s="74">
        <v>1</v>
      </c>
      <c r="P139" s="74">
        <v>0</v>
      </c>
      <c r="Q139">
        <f>IF(P139=1,G139,0)</f>
        <v>0</v>
      </c>
    </row>
    <row r="140" spans="1:17" ht="15.75">
      <c r="B140" s="90" t="s">
        <v>49</v>
      </c>
      <c r="C140" s="91" t="s">
        <v>2599</v>
      </c>
      <c r="D140" s="92" t="s">
        <v>27</v>
      </c>
      <c r="E140" s="92" t="s">
        <v>27</v>
      </c>
      <c r="F140" s="90"/>
      <c r="G140" s="90"/>
      <c r="H140" s="90"/>
      <c r="I140" s="90"/>
      <c r="J140" s="93"/>
      <c r="K140" s="93"/>
      <c r="L140" s="93"/>
      <c r="M140" s="94"/>
      <c r="N140" s="94"/>
    </row>
    <row r="141" spans="1:17" ht="51">
      <c r="A141" s="95" t="s">
        <v>2600</v>
      </c>
      <c r="B141" s="105" t="s">
        <v>2601</v>
      </c>
      <c r="C141" s="96" t="s">
        <v>2602</v>
      </c>
      <c r="D141" s="110"/>
      <c r="E141" s="101">
        <f>D141*O141</f>
        <v>0</v>
      </c>
      <c r="F141" s="108" t="s">
        <v>2603</v>
      </c>
      <c r="G141" s="108" t="s">
        <v>2238</v>
      </c>
      <c r="H141" s="108" t="s">
        <v>2499</v>
      </c>
      <c r="I141" s="106">
        <v>1925.1</v>
      </c>
      <c r="J141" s="107">
        <f>D141*I141</f>
        <v>0</v>
      </c>
      <c r="K141" s="108"/>
      <c r="L141" s="106" t="s">
        <v>2604</v>
      </c>
      <c r="M141" s="105" t="s">
        <v>53</v>
      </c>
      <c r="N141" s="109" t="s">
        <v>1698</v>
      </c>
      <c r="O141" s="68">
        <v>0.5</v>
      </c>
      <c r="P141" s="74">
        <v>0</v>
      </c>
      <c r="Q141">
        <f>IF(P141=1,G141,0)</f>
        <v>0</v>
      </c>
    </row>
    <row r="142" spans="1:17" ht="15.75">
      <c r="B142" s="90" t="s">
        <v>49</v>
      </c>
      <c r="C142" s="91" t="s">
        <v>2605</v>
      </c>
      <c r="D142" s="92" t="s">
        <v>27</v>
      </c>
      <c r="E142" s="92" t="s">
        <v>27</v>
      </c>
      <c r="F142" s="90"/>
      <c r="G142" s="90"/>
      <c r="H142" s="90"/>
      <c r="I142" s="90"/>
      <c r="J142" s="93"/>
      <c r="K142" s="93"/>
      <c r="L142" s="93"/>
      <c r="M142" s="94"/>
      <c r="N142" s="94"/>
    </row>
    <row r="143" spans="1:17" ht="38.25">
      <c r="A143" s="95" t="s">
        <v>2606</v>
      </c>
      <c r="B143" s="105" t="s">
        <v>2607</v>
      </c>
      <c r="C143" s="96" t="s">
        <v>2608</v>
      </c>
      <c r="D143" s="110"/>
      <c r="E143" s="101">
        <f t="shared" ref="E143:E148" si="21">D143*O143</f>
        <v>0</v>
      </c>
      <c r="F143" s="108" t="s">
        <v>2609</v>
      </c>
      <c r="G143" s="108" t="s">
        <v>2169</v>
      </c>
      <c r="H143" s="108" t="s">
        <v>2610</v>
      </c>
      <c r="I143" s="106">
        <v>951.96</v>
      </c>
      <c r="J143" s="107">
        <f t="shared" ref="J143:J148" si="22">D143*I143</f>
        <v>0</v>
      </c>
      <c r="K143" s="108"/>
      <c r="L143" s="106" t="s">
        <v>2604</v>
      </c>
      <c r="M143" s="105" t="s">
        <v>53</v>
      </c>
      <c r="N143" s="109" t="s">
        <v>1698</v>
      </c>
      <c r="O143" s="68">
        <v>0.5</v>
      </c>
      <c r="P143" s="74">
        <v>0</v>
      </c>
      <c r="Q143">
        <f t="shared" ref="Q143:Q148" si="23">IF(P143=1,G143,0)</f>
        <v>0</v>
      </c>
    </row>
    <row r="144" spans="1:17" ht="38.25">
      <c r="A144" s="95" t="s">
        <v>2611</v>
      </c>
      <c r="B144" s="105" t="s">
        <v>2612</v>
      </c>
      <c r="C144" s="96" t="s">
        <v>2613</v>
      </c>
      <c r="D144" s="110"/>
      <c r="E144" s="101">
        <f t="shared" si="21"/>
        <v>0</v>
      </c>
      <c r="F144" s="108" t="s">
        <v>2614</v>
      </c>
      <c r="G144" s="108" t="s">
        <v>2169</v>
      </c>
      <c r="H144" s="108" t="s">
        <v>2610</v>
      </c>
      <c r="I144" s="106">
        <v>997.09</v>
      </c>
      <c r="J144" s="107">
        <f t="shared" si="22"/>
        <v>0</v>
      </c>
      <c r="K144" s="108"/>
      <c r="L144" s="106" t="s">
        <v>2604</v>
      </c>
      <c r="M144" s="105" t="s">
        <v>53</v>
      </c>
      <c r="N144" s="109" t="s">
        <v>1698</v>
      </c>
      <c r="O144" s="68">
        <v>0.5</v>
      </c>
      <c r="P144" s="74">
        <v>0</v>
      </c>
      <c r="Q144">
        <f t="shared" si="23"/>
        <v>0</v>
      </c>
    </row>
    <row r="145" spans="1:17" ht="38.25">
      <c r="A145" s="95" t="s">
        <v>2615</v>
      </c>
      <c r="B145" s="105" t="s">
        <v>2616</v>
      </c>
      <c r="C145" s="96" t="s">
        <v>2617</v>
      </c>
      <c r="D145" s="110"/>
      <c r="E145" s="101">
        <f t="shared" si="21"/>
        <v>0</v>
      </c>
      <c r="F145" s="108" t="s">
        <v>2368</v>
      </c>
      <c r="G145" s="108" t="s">
        <v>2169</v>
      </c>
      <c r="H145" s="108" t="s">
        <v>2610</v>
      </c>
      <c r="I145" s="106">
        <v>999.4</v>
      </c>
      <c r="J145" s="107">
        <f t="shared" si="22"/>
        <v>0</v>
      </c>
      <c r="K145" s="108"/>
      <c r="L145" s="106" t="s">
        <v>2604</v>
      </c>
      <c r="M145" s="105" t="s">
        <v>53</v>
      </c>
      <c r="N145" s="109" t="s">
        <v>1698</v>
      </c>
      <c r="O145" s="68">
        <v>0.5</v>
      </c>
      <c r="P145" s="74">
        <v>0</v>
      </c>
      <c r="Q145">
        <f t="shared" si="23"/>
        <v>0</v>
      </c>
    </row>
    <row r="146" spans="1:17" ht="25.5">
      <c r="A146" s="95" t="s">
        <v>2618</v>
      </c>
      <c r="B146" s="105" t="s">
        <v>2619</v>
      </c>
      <c r="C146" s="96" t="s">
        <v>2620</v>
      </c>
      <c r="D146" s="110"/>
      <c r="E146" s="101">
        <f t="shared" si="21"/>
        <v>0</v>
      </c>
      <c r="F146" s="108" t="s">
        <v>2621</v>
      </c>
      <c r="G146" s="108" t="s">
        <v>2169</v>
      </c>
      <c r="H146" s="108" t="s">
        <v>2610</v>
      </c>
      <c r="I146" s="106">
        <v>997.09</v>
      </c>
      <c r="J146" s="107">
        <f t="shared" si="22"/>
        <v>0</v>
      </c>
      <c r="K146" s="108"/>
      <c r="L146" s="106" t="s">
        <v>2604</v>
      </c>
      <c r="M146" s="105" t="s">
        <v>53</v>
      </c>
      <c r="N146" s="109" t="s">
        <v>1698</v>
      </c>
      <c r="O146" s="68">
        <v>0.5</v>
      </c>
      <c r="P146" s="74">
        <v>0</v>
      </c>
      <c r="Q146">
        <f t="shared" si="23"/>
        <v>0</v>
      </c>
    </row>
    <row r="147" spans="1:17" ht="25.5">
      <c r="A147" s="95" t="s">
        <v>2622</v>
      </c>
      <c r="B147" s="105" t="s">
        <v>2623</v>
      </c>
      <c r="C147" s="96" t="s">
        <v>2624</v>
      </c>
      <c r="D147" s="110"/>
      <c r="E147" s="101">
        <f t="shared" si="21"/>
        <v>0</v>
      </c>
      <c r="F147" s="108" t="s">
        <v>2625</v>
      </c>
      <c r="G147" s="108" t="s">
        <v>2169</v>
      </c>
      <c r="H147" s="108" t="s">
        <v>2610</v>
      </c>
      <c r="I147" s="106">
        <v>997.09</v>
      </c>
      <c r="J147" s="107">
        <f t="shared" si="22"/>
        <v>0</v>
      </c>
      <c r="K147" s="108"/>
      <c r="L147" s="106" t="s">
        <v>2604</v>
      </c>
      <c r="M147" s="105" t="s">
        <v>53</v>
      </c>
      <c r="N147" s="109" t="s">
        <v>1698</v>
      </c>
      <c r="O147" s="68">
        <v>0.5</v>
      </c>
      <c r="P147" s="74">
        <v>0</v>
      </c>
      <c r="Q147">
        <f t="shared" si="23"/>
        <v>0</v>
      </c>
    </row>
    <row r="148" spans="1:17" ht="25.5">
      <c r="A148" s="95" t="s">
        <v>2626</v>
      </c>
      <c r="B148" s="105" t="s">
        <v>2627</v>
      </c>
      <c r="C148" s="96" t="s">
        <v>2628</v>
      </c>
      <c r="D148" s="110"/>
      <c r="E148" s="101">
        <f t="shared" si="21"/>
        <v>0</v>
      </c>
      <c r="F148" s="108" t="s">
        <v>2330</v>
      </c>
      <c r="G148" s="108" t="s">
        <v>2169</v>
      </c>
      <c r="H148" s="108" t="s">
        <v>2610</v>
      </c>
      <c r="I148" s="106">
        <v>999.4</v>
      </c>
      <c r="J148" s="107">
        <f t="shared" si="22"/>
        <v>0</v>
      </c>
      <c r="K148" s="108"/>
      <c r="L148" s="106" t="s">
        <v>2604</v>
      </c>
      <c r="M148" s="105" t="s">
        <v>53</v>
      </c>
      <c r="N148" s="109" t="s">
        <v>1698</v>
      </c>
      <c r="O148" s="68">
        <v>0.5</v>
      </c>
      <c r="P148" s="74">
        <v>0</v>
      </c>
      <c r="Q148">
        <f t="shared" si="23"/>
        <v>0</v>
      </c>
    </row>
    <row r="149" spans="1:17" ht="15.75">
      <c r="B149" s="90" t="s">
        <v>49</v>
      </c>
      <c r="C149" s="91" t="s">
        <v>2629</v>
      </c>
      <c r="D149" s="92" t="s">
        <v>27</v>
      </c>
      <c r="E149" s="92" t="s">
        <v>27</v>
      </c>
      <c r="F149" s="90"/>
      <c r="G149" s="90"/>
      <c r="H149" s="90"/>
      <c r="I149" s="90"/>
      <c r="J149" s="93"/>
      <c r="K149" s="93"/>
      <c r="L149" s="93"/>
      <c r="M149" s="94"/>
      <c r="N149" s="94"/>
    </row>
    <row r="150" spans="1:17" ht="38.25">
      <c r="A150" s="95" t="s">
        <v>2630</v>
      </c>
      <c r="B150" s="105" t="s">
        <v>2631</v>
      </c>
      <c r="C150" s="96" t="s">
        <v>2632</v>
      </c>
      <c r="D150" s="110"/>
      <c r="E150" s="101">
        <f>D150*O150</f>
        <v>0</v>
      </c>
      <c r="F150" s="108" t="s">
        <v>2633</v>
      </c>
      <c r="G150" s="108" t="s">
        <v>2532</v>
      </c>
      <c r="H150" s="108" t="s">
        <v>2610</v>
      </c>
      <c r="I150" s="106">
        <v>1163.81</v>
      </c>
      <c r="J150" s="107">
        <f>D150*I150</f>
        <v>0</v>
      </c>
      <c r="K150" s="108"/>
      <c r="L150" s="106" t="s">
        <v>2604</v>
      </c>
      <c r="M150" s="105" t="s">
        <v>53</v>
      </c>
      <c r="N150" s="109" t="s">
        <v>1698</v>
      </c>
      <c r="O150" s="68">
        <v>0.5</v>
      </c>
      <c r="P150" s="74">
        <v>0</v>
      </c>
      <c r="Q150">
        <f>IF(P150=1,G150,0)</f>
        <v>0</v>
      </c>
    </row>
    <row r="151" spans="1:17" ht="15.75">
      <c r="B151" s="90" t="s">
        <v>49</v>
      </c>
      <c r="C151" s="91" t="s">
        <v>2634</v>
      </c>
      <c r="D151" s="92" t="s">
        <v>27</v>
      </c>
      <c r="E151" s="92" t="s">
        <v>27</v>
      </c>
      <c r="F151" s="90"/>
      <c r="G151" s="90"/>
      <c r="H151" s="90"/>
      <c r="I151" s="90"/>
      <c r="J151" s="93"/>
      <c r="K151" s="93"/>
      <c r="L151" s="93"/>
      <c r="M151" s="94"/>
      <c r="N151" s="94"/>
    </row>
    <row r="152" spans="1:17" ht="25.5">
      <c r="A152" s="95" t="s">
        <v>2635</v>
      </c>
      <c r="B152" s="105" t="s">
        <v>2636</v>
      </c>
      <c r="C152" s="96" t="s">
        <v>2637</v>
      </c>
      <c r="D152" s="110"/>
      <c r="E152" s="101">
        <f>D152*O152</f>
        <v>0</v>
      </c>
      <c r="F152" s="108" t="s">
        <v>2638</v>
      </c>
      <c r="G152" s="108" t="s">
        <v>2504</v>
      </c>
      <c r="H152" s="108" t="s">
        <v>2499</v>
      </c>
      <c r="I152" s="106">
        <v>343.57</v>
      </c>
      <c r="J152" s="107">
        <f>D152*I152</f>
        <v>0</v>
      </c>
      <c r="K152" s="108"/>
      <c r="L152" s="106" t="s">
        <v>2165</v>
      </c>
      <c r="M152" s="105" t="s">
        <v>2162</v>
      </c>
      <c r="N152" s="109" t="s">
        <v>1698</v>
      </c>
      <c r="O152" s="74">
        <v>1</v>
      </c>
      <c r="P152" s="74">
        <v>0</v>
      </c>
      <c r="Q152">
        <f>IF(P152=1,G152,0)</f>
        <v>0</v>
      </c>
    </row>
    <row r="153" spans="1:17" ht="38.25">
      <c r="A153" s="95" t="s">
        <v>2639</v>
      </c>
      <c r="B153" s="105" t="s">
        <v>2640</v>
      </c>
      <c r="C153" s="96" t="s">
        <v>2641</v>
      </c>
      <c r="D153" s="110"/>
      <c r="E153" s="101">
        <f>D153*O153</f>
        <v>0</v>
      </c>
      <c r="F153" s="108" t="s">
        <v>2368</v>
      </c>
      <c r="G153" s="108" t="s">
        <v>2169</v>
      </c>
      <c r="H153" s="108" t="s">
        <v>2610</v>
      </c>
      <c r="I153" s="106">
        <v>380.41</v>
      </c>
      <c r="J153" s="107">
        <f>D153*I153</f>
        <v>0</v>
      </c>
      <c r="K153" s="108"/>
      <c r="L153" s="106" t="s">
        <v>2165</v>
      </c>
      <c r="M153" s="105" t="s">
        <v>2162</v>
      </c>
      <c r="N153" s="109" t="s">
        <v>1698</v>
      </c>
      <c r="O153" s="74">
        <v>1</v>
      </c>
      <c r="P153" s="74">
        <v>0</v>
      </c>
      <c r="Q153">
        <f>IF(P153=1,G153,0)</f>
        <v>0</v>
      </c>
    </row>
    <row r="154" spans="1:17" ht="15.75">
      <c r="B154" s="90" t="s">
        <v>49</v>
      </c>
      <c r="C154" s="91" t="s">
        <v>2642</v>
      </c>
      <c r="D154" s="92" t="s">
        <v>27</v>
      </c>
      <c r="E154" s="92" t="s">
        <v>27</v>
      </c>
      <c r="F154" s="90"/>
      <c r="G154" s="90"/>
      <c r="H154" s="90"/>
      <c r="I154" s="90"/>
      <c r="J154" s="93"/>
      <c r="K154" s="93"/>
      <c r="L154" s="93"/>
      <c r="M154" s="94"/>
      <c r="N154" s="94"/>
    </row>
    <row r="155" spans="1:17" ht="63.75">
      <c r="A155" s="95" t="s">
        <v>2643</v>
      </c>
      <c r="B155" s="105" t="s">
        <v>2644</v>
      </c>
      <c r="C155" s="96" t="s">
        <v>2645</v>
      </c>
      <c r="D155" s="110"/>
      <c r="E155" s="101">
        <f>D155*O155</f>
        <v>0</v>
      </c>
      <c r="F155" s="108" t="s">
        <v>2646</v>
      </c>
      <c r="G155" s="108" t="s">
        <v>2169</v>
      </c>
      <c r="H155" s="108" t="s">
        <v>2170</v>
      </c>
      <c r="I155" s="106">
        <v>558.65</v>
      </c>
      <c r="J155" s="107">
        <f>D155*I155</f>
        <v>0</v>
      </c>
      <c r="K155" s="108"/>
      <c r="L155" s="106" t="s">
        <v>2604</v>
      </c>
      <c r="M155" s="105" t="s">
        <v>53</v>
      </c>
      <c r="N155" s="109" t="s">
        <v>1698</v>
      </c>
      <c r="O155" s="68">
        <v>0.5</v>
      </c>
      <c r="P155" s="74">
        <v>0</v>
      </c>
      <c r="Q155">
        <f>IF(P155=1,G155,0)</f>
        <v>0</v>
      </c>
    </row>
    <row r="156" spans="1:17" ht="15">
      <c r="A156" t="s">
        <v>0</v>
      </c>
      <c r="B156" s="76"/>
      <c r="C156" s="48" t="s">
        <v>31</v>
      </c>
      <c r="D156" s="99" t="s">
        <v>27</v>
      </c>
      <c r="E156" s="76">
        <f>SUM(E10:E155)</f>
        <v>0</v>
      </c>
      <c r="F156" s="120"/>
      <c r="G156" s="120"/>
      <c r="H156" s="120"/>
      <c r="I156" s="120"/>
      <c r="J156" s="78">
        <f>SUM(J10:J155)</f>
        <v>0</v>
      </c>
      <c r="K156" s="79"/>
      <c r="L156" s="80"/>
      <c r="M156" s="78"/>
      <c r="N156" s="78"/>
    </row>
  </sheetData>
  <sheetProtection password="CF7E" sheet="1" objects="1" autoFilter="0"/>
  <autoFilter ref="D7:D156"/>
  <conditionalFormatting sqref="E1:E1048576">
    <cfRule type="cellIs" dxfId="7" priority="1" stopIfTrue="1" operator="equal">
      <formula>0</formula>
    </cfRule>
  </conditionalFormatting>
  <conditionalFormatting sqref="J1:J1048576">
    <cfRule type="cellIs" dxfId="6" priority="2" stopIfTrue="1" operator="equal">
      <formula>0</formula>
    </cfRule>
  </conditionalFormatting>
  <dataValidations count="1">
    <dataValidation type="whole" allowBlank="1" showInputMessage="1" showErrorMessage="1" errorTitle="ОШИБКА вводимого количества!" error="Вы  не  можете заказать часть упаковки чая или блока посуды! Вводимое количество должно быть целым числом!" sqref="D1:D1048576">
      <formula1>0</formula1>
      <formula2>1000001</formula2>
    </dataValidation>
  </dataValidations>
  <hyperlinks>
    <hyperlink ref="C11" r:id="rId1" display="http://www.rusteaco.ru/shop/product/92909004/"/>
    <hyperlink ref="C12" r:id="rId2" display="http://www.rusteaco.ru/shop/product/92909006/"/>
    <hyperlink ref="C13" r:id="rId3" display="http://www.rusteaco.ru/shop/product/92909001/"/>
    <hyperlink ref="C14" r:id="rId4" display="http://www.rusteaco.ru/shop/product/92909002/"/>
    <hyperlink ref="C15" r:id="rId5" display="http://www.rusteaco.ru/shop/product/92909007/"/>
    <hyperlink ref="C16" r:id="rId6" display="http://www.rusteaco.ru/shop/product/92909003/"/>
    <hyperlink ref="C18" r:id="rId7" display="http://www.rusteaco.ru/shop/product/90909089/"/>
    <hyperlink ref="C19" r:id="rId8" display="http://www.rusteaco.ru/shop/product/90909029/"/>
    <hyperlink ref="C20" r:id="rId9" display="http://www.rusteaco.ru/shop/product/90909112/"/>
    <hyperlink ref="C21" r:id="rId10" display="http://www.rusteaco.ru/shop/product/90909117/"/>
    <hyperlink ref="C22" r:id="rId11" display="http://www.rusteaco.ru/shop/product/90909113/"/>
    <hyperlink ref="C23" r:id="rId12" display="http://www.rusteaco.ru/shop/product/90909114/"/>
    <hyperlink ref="C24" r:id="rId13" display="http://www.rusteaco.ru/shop/product/90909088/"/>
    <hyperlink ref="C25" r:id="rId14" display="http://www.rusteaco.ru/shop/product/90909030/"/>
    <hyperlink ref="C26" r:id="rId15" display="http://www.rusteaco.ru/shop/product/90909031/"/>
    <hyperlink ref="C27" r:id="rId16" display="http://www.rusteaco.ru/shop/product/90909033/"/>
    <hyperlink ref="C28" r:id="rId17" display="http://www.rusteaco.ru/shop/product/90909034/"/>
    <hyperlink ref="C29" r:id="rId18" display="http://www.rusteaco.ru/shop/product/90909035/"/>
    <hyperlink ref="C30" r:id="rId19" display="http://www.rusteaco.ru/shop/product/90909038/"/>
    <hyperlink ref="C31" r:id="rId20" display="http://www.rusteaco.ru/shop/product/90909037/"/>
    <hyperlink ref="C32" r:id="rId21" display="http://www.rusteaco.ru/shop/product/90909039/"/>
    <hyperlink ref="C33" r:id="rId22" display="http://www.rusteaco.ru/shop/product/90909118/"/>
    <hyperlink ref="C34" r:id="rId23" display="http://www.rusteaco.ru/shop/product/90909040/"/>
    <hyperlink ref="C35" r:id="rId24" display="http://www.rusteaco.ru/shop/product/90909041/"/>
    <hyperlink ref="C36" r:id="rId25" display="http://www.rusteaco.ru/shop/product/90909042/"/>
    <hyperlink ref="C37" r:id="rId26" display="http://www.rusteaco.ru/shop/product/90909043/"/>
    <hyperlink ref="C38" r:id="rId27" display="http://www.rusteaco.ru/shop/product/90909115/"/>
    <hyperlink ref="C39" r:id="rId28" display="http://www.rusteaco.ru/shop/product/90909095/"/>
    <hyperlink ref="C40" r:id="rId29" display="http://www.rusteaco.ru/shop/product/90909044/"/>
    <hyperlink ref="C41" r:id="rId30" display="http://www.rusteaco.ru/shop/product/90909094/"/>
    <hyperlink ref="C42" r:id="rId31" display="http://www.rusteaco.ru/shop/product/90909045/"/>
    <hyperlink ref="C43" r:id="rId32" display="http://www.rusteaco.ru/shop/product/90909093/"/>
    <hyperlink ref="C44" r:id="rId33" display="http://www.rusteaco.ru/shop/product/90909116/"/>
    <hyperlink ref="C45" r:id="rId34" display="http://www.rusteaco.ru/shop/product/90909046/"/>
    <hyperlink ref="C47" r:id="rId35" display="http://www.rusteaco.ru/shop/product/90909085/"/>
    <hyperlink ref="C48" r:id="rId36" display="http://www.rusteaco.ru/shop/product/90909102/"/>
    <hyperlink ref="C49" r:id="rId37" display="http://www.rusteaco.ru/shop/product/90909047/"/>
    <hyperlink ref="C50" r:id="rId38" display="http://www.rusteaco.ru/shop/product/90909106/"/>
    <hyperlink ref="C51" r:id="rId39" display="http://www.rusteaco.ru/shop/product/90909108/"/>
    <hyperlink ref="C52" r:id="rId40" display="http://www.rusteaco.ru/shop/product/90909119/"/>
    <hyperlink ref="C53" r:id="rId41" display="http://www.rusteaco.ru/shop/product/90909048/"/>
    <hyperlink ref="C54" r:id="rId42" display="http://www.rusteaco.ru/shop/product/90909049/"/>
    <hyperlink ref="C55" r:id="rId43" display="http://www.rusteaco.ru/shop/product/90909110/"/>
    <hyperlink ref="C56" r:id="rId44" display="http://www.rusteaco.ru/shop/product/90909050/"/>
    <hyperlink ref="C57" r:id="rId45" display="http://www.rusteaco.ru/shop/product/90909051/"/>
    <hyperlink ref="C58" r:id="rId46" display="http://www.rusteaco.ru/shop/product/90909052/"/>
    <hyperlink ref="C59" r:id="rId47" display="http://www.rusteaco.ru/shop/product/90909053/"/>
    <hyperlink ref="C60" r:id="rId48" display="http://www.rusteaco.ru/shop/product/90909054/"/>
    <hyperlink ref="C61" r:id="rId49" display="http://www.rusteaco.ru/shop/product/90909055/"/>
    <hyperlink ref="C62" r:id="rId50" display="http://www.rusteaco.ru/shop/product/90909056/"/>
    <hyperlink ref="C63" r:id="rId51" display="http://www.rusteaco.ru/shop/product/90909057/"/>
    <hyperlink ref="C64" r:id="rId52" display="http://www.rusteaco.ru/shop/product/90909111/"/>
    <hyperlink ref="C65" r:id="rId53" display="http://www.rusteaco.ru/shop/product/90909058/"/>
    <hyperlink ref="C66" r:id="rId54" display="http://www.rusteaco.ru/shop/product/90909059/"/>
    <hyperlink ref="C67" r:id="rId55" display="http://www.rusteaco.ru/shop/product/90909060/"/>
    <hyperlink ref="C68" r:id="rId56" display="http://www.rusteaco.ru/shop/product/90909099/"/>
    <hyperlink ref="C69" r:id="rId57" display="http://www.rusteaco.ru/shop/product/90909061/"/>
    <hyperlink ref="C70" r:id="rId58" display="http://www.rusteaco.ru/shop/product/90909062/"/>
    <hyperlink ref="C71" r:id="rId59" display="http://www.rusteaco.ru/shop/product/90909063/"/>
    <hyperlink ref="C72" r:id="rId60" display="http://www.rusteaco.ru/shop/product/90909104/"/>
    <hyperlink ref="C73" r:id="rId61" display="http://www.rusteaco.ru/shop/product/90909103/"/>
    <hyperlink ref="C74" r:id="rId62" display="http://www.rusteaco.ru/shop/product/90909107/"/>
    <hyperlink ref="C75" r:id="rId63" display="http://www.rusteaco.ru/shop/product/90909064/"/>
    <hyperlink ref="C76" r:id="rId64" display="http://www.rusteaco.ru/shop/product/90909065/"/>
    <hyperlink ref="C77" r:id="rId65" display="http://www.rusteaco.ru/shop/product/90909066/"/>
    <hyperlink ref="C78" r:id="rId66" display="http://www.rusteaco.ru/shop/product/90909067/"/>
    <hyperlink ref="C79" r:id="rId67" display="http://www.rusteaco.ru/shop/product/90909068/"/>
    <hyperlink ref="C80" r:id="rId68" display="http://www.rusteaco.ru/shop/product/90909069/"/>
    <hyperlink ref="C81" r:id="rId69" display="http://www.rusteaco.ru/shop/product/90909070/"/>
    <hyperlink ref="C82" r:id="rId70" display="http://www.rusteaco.ru/shop/product/90909086/"/>
    <hyperlink ref="C83" r:id="rId71" display="http://www.rusteaco.ru/shop/product/90909071/"/>
    <hyperlink ref="C84" r:id="rId72" display="http://www.rusteaco.ru/shop/product/90909109/"/>
    <hyperlink ref="C85" r:id="rId73" display="http://www.rusteaco.ru/shop/product/90909072/"/>
    <hyperlink ref="C87" r:id="rId74" display="http://www.rusteaco.ru/shop/product/90909074/"/>
    <hyperlink ref="C88" r:id="rId75" display="http://www.rusteaco.ru/shop/product/90909075/"/>
    <hyperlink ref="C89" r:id="rId76" display="http://www.rusteaco.ru/shop/product/90909076/"/>
    <hyperlink ref="C90" r:id="rId77" display="http://www.rusteaco.ru/shop/product/90909077/"/>
    <hyperlink ref="C91" r:id="rId78" display="http://www.rusteaco.ru/shop/product/90909078/"/>
    <hyperlink ref="C92" r:id="rId79" display="http://www.rusteaco.ru/shop/product/90909100/"/>
    <hyperlink ref="C93" r:id="rId80" display="http://www.rusteaco.ru/shop/product/90909079/"/>
    <hyperlink ref="C94" r:id="rId81" display="http://www.rusteaco.ru/shop/product/90909105/"/>
    <hyperlink ref="C95" r:id="rId82" display="http://www.rusteaco.ru/shop/product/90909080/"/>
    <hyperlink ref="C96" r:id="rId83" display="http://www.rusteaco.ru/shop/product/90909081/"/>
    <hyperlink ref="C98" r:id="rId84" display="http://www.rusteaco.ru/shop/product/90909028/"/>
    <hyperlink ref="C99" r:id="rId85" display="http://www.rusteaco.ru/shop/product/90909027/"/>
    <hyperlink ref="C100" r:id="rId86" display="http://www.rusteaco.ru/shop/product/90909026/"/>
    <hyperlink ref="C101" r:id="rId87" display="http://www.rusteaco.ru/shop/product/90909025/"/>
    <hyperlink ref="C102" r:id="rId88" display="http://www.rusteaco.ru/shop/product/90909096/"/>
    <hyperlink ref="C103" r:id="rId89" display="http://www.rusteaco.ru/shop/product/90909092/"/>
    <hyperlink ref="C104" r:id="rId90" display="http://www.rusteaco.ru/shop/product/90909024/"/>
    <hyperlink ref="C106" r:id="rId91" display="http://www.rusteaco.ru/shop/product/90909090/"/>
    <hyperlink ref="C107" r:id="rId92" display="http://www.rusteaco.ru/shop/product/90909087/"/>
    <hyperlink ref="C108" r:id="rId93" display="http://www.rusteaco.ru/shop/product/90909091/"/>
    <hyperlink ref="C109" r:id="rId94" display="http://www.rusteaco.ru/shop/product/90909084/"/>
    <hyperlink ref="C110" r:id="rId95" display="http://www.rusteaco.ru/shop/product/90909083/"/>
    <hyperlink ref="C111" r:id="rId96" display="http://www.rusteaco.ru/shop/product/90909082/"/>
    <hyperlink ref="C113" r:id="rId97" display="http://www.rusteaco.ru/shop/product/91909018/"/>
    <hyperlink ref="C114" r:id="rId98" display="http://www.rusteaco.ru/shop/product/91909019/"/>
    <hyperlink ref="C115" r:id="rId99" display="http://www.rusteaco.ru/shop/product/91909020/"/>
    <hyperlink ref="C116" r:id="rId100" display="http://www.rusteaco.ru/shop/product/91909021/"/>
    <hyperlink ref="C117" r:id="rId101" display="http://www.rusteaco.ru/shop/product/91909005/"/>
    <hyperlink ref="C118" r:id="rId102" display="http://www.rusteaco.ru/shop/product/91909001/"/>
    <hyperlink ref="C119" r:id="rId103" display="http://www.rusteaco.ru/shop/product/91909011/"/>
    <hyperlink ref="C120" r:id="rId104" display="http://www.rusteaco.ru/shop/product/91909022/"/>
    <hyperlink ref="C121" r:id="rId105" display="http://www.rusteaco.ru/shop/product/91909006/"/>
    <hyperlink ref="C122" r:id="rId106" display="http://www.rusteaco.ru/shop/product/91909007/"/>
    <hyperlink ref="C123" r:id="rId107" display="http://www.rusteaco.ru/shop/product/91909023/"/>
    <hyperlink ref="C124" r:id="rId108" display="http://www.rusteaco.ru/shop/product/91909008/"/>
    <hyperlink ref="C125" r:id="rId109" display="http://www.rusteaco.ru/shop/product/91909015/"/>
    <hyperlink ref="C126" r:id="rId110" display="http://www.rusteaco.ru/shop/product/91909013/"/>
    <hyperlink ref="C127" r:id="rId111" display="http://www.rusteaco.ru/shop/product/91909002/"/>
    <hyperlink ref="C128" r:id="rId112" display="http://www.rusteaco.ru/shop/product/91909016/"/>
    <hyperlink ref="C129" r:id="rId113" display="http://www.rusteaco.ru/shop/product/91909014/"/>
    <hyperlink ref="C130" r:id="rId114" display="http://www.rusteaco.ru/shop/product/91909003/"/>
    <hyperlink ref="C131" r:id="rId115" display="http://www.rusteaco.ru/shop/product/91909017/"/>
    <hyperlink ref="C132" r:id="rId116" display="http://www.rusteaco.ru/shop/product/91909009/"/>
    <hyperlink ref="C133" r:id="rId117" display="http://www.rusteaco.ru/shop/product/91909010/"/>
    <hyperlink ref="C134" r:id="rId118" display="http://www.rusteaco.ru/shop/product/91909004/"/>
    <hyperlink ref="C136" r:id="rId119" display="http://www.rusteaco.ru/shop/product/3102504/"/>
    <hyperlink ref="C137" r:id="rId120" display="http://www.rusteaco.ru/shop/product/3102502/"/>
    <hyperlink ref="C138" r:id="rId121" display="http://www.rusteaco.ru/shop/product/3102503/"/>
    <hyperlink ref="C139" r:id="rId122" display="http://www.rusteaco.ru/shop/product/3102501/"/>
    <hyperlink ref="C141" r:id="rId123" display="http://www.rusteaco.ru/shop/product/0013031905/"/>
    <hyperlink ref="C143" r:id="rId124" display="http://www.rusteaco.ru/shop/product/0012830205/"/>
    <hyperlink ref="C144" r:id="rId125" display="http://www.rusteaco.ru/shop/product/0013030905/"/>
    <hyperlink ref="C145" r:id="rId126" display="http://www.rusteaco.ru/shop/product/0011230505/"/>
    <hyperlink ref="C146" r:id="rId127" display="http://www.rusteaco.ru/shop/product/0011430905/"/>
    <hyperlink ref="C147" r:id="rId128" display="http://www.rusteaco.ru/shop/product/0013031005/"/>
    <hyperlink ref="C148" r:id="rId129" display="http://www.rusteaco.ru/shop/product/0011531305/"/>
    <hyperlink ref="C150" r:id="rId130" display="http://www.rusteaco.ru/shop/product/0011940105/"/>
    <hyperlink ref="C152" r:id="rId131" display="http://www.rusteaco.ru/shop/product/00312307/"/>
    <hyperlink ref="C153" r:id="rId132" display="http://www.rusteaco.ru/shop/product/00312306/"/>
    <hyperlink ref="C155" r:id="rId133" display="http://www.rusteaco.ru/shop/product/00388001/"/>
  </hyperlinks>
  <pageMargins left="0.31496062992125967" right="3.9370078740157494E-2" top="0.11811023622047236" bottom="0.11811023622047236" header="0.5" footer="0.5"/>
  <pageSetup paperSize="9" fitToHeight="0" orientation="portrait" r:id="rId134"/>
  <headerFooter>
    <oddHeader>&amp;CСтраница &amp;P</oddHeader>
  </headerFooter>
  <drawing r:id="rId135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P62"/>
  <sheetViews>
    <sheetView topLeftCell="B1" workbookViewId="0">
      <pane ySplit="9" topLeftCell="A10" activePane="bottomLeft" state="frozenSplit"/>
      <selection activeCell="B1" sqref="B1"/>
      <selection pane="bottomLeft"/>
    </sheetView>
  </sheetViews>
  <sheetFormatPr defaultColWidth="10.6640625" defaultRowHeight="11.25"/>
  <cols>
    <col min="1" max="1" width="7.5" hidden="1" customWidth="1"/>
    <col min="2" max="2" width="20.83203125" customWidth="1"/>
    <col min="3" max="3" width="83.5" customWidth="1"/>
    <col min="4" max="4" width="9.83203125" customWidth="1"/>
    <col min="5" max="5" width="13" customWidth="1"/>
    <col min="6" max="6" width="17" customWidth="1"/>
    <col min="7" max="7" width="11.5" customWidth="1"/>
    <col min="8" max="8" width="17.33203125" customWidth="1"/>
    <col min="9" max="9" width="8.6640625" customWidth="1"/>
    <col min="10" max="10" width="7.1640625" customWidth="1"/>
    <col min="11" max="11" width="13" customWidth="1"/>
    <col min="12" max="13" width="8.5" hidden="1" customWidth="1"/>
    <col min="14" max="14" width="0" hidden="1" customWidth="1"/>
    <col min="15" max="15" width="10.83203125" hidden="1" customWidth="1"/>
    <col min="16" max="16" width="7.5" customWidth="1"/>
  </cols>
  <sheetData>
    <row r="1" spans="1:16" ht="15.75">
      <c r="C1" s="39" t="s">
        <v>6257</v>
      </c>
      <c r="G1" s="40"/>
      <c r="P1" s="40"/>
    </row>
    <row r="2" spans="1:16">
      <c r="D2" s="41" t="s">
        <v>27</v>
      </c>
    </row>
    <row r="3" spans="1:16" ht="33.75">
      <c r="C3" s="42" t="s">
        <v>6258</v>
      </c>
      <c r="D3" s="43" t="s">
        <v>27</v>
      </c>
    </row>
    <row r="4" spans="1:16">
      <c r="D4" s="41" t="s">
        <v>1500</v>
      </c>
    </row>
    <row r="5" spans="1:16" ht="12">
      <c r="C5" s="44" t="s">
        <v>28</v>
      </c>
      <c r="D5" s="45" t="s">
        <v>29</v>
      </c>
    </row>
    <row r="6" spans="1:16" ht="15">
      <c r="D6" s="46" t="s">
        <v>27</v>
      </c>
      <c r="E6" s="47" t="s">
        <v>30</v>
      </c>
    </row>
    <row r="7" spans="1:16" ht="15">
      <c r="C7" s="48" t="s">
        <v>31</v>
      </c>
      <c r="D7" s="46" t="s">
        <v>27</v>
      </c>
      <c r="E7" s="48" t="s">
        <v>32</v>
      </c>
    </row>
    <row r="8" spans="1:16" ht="25.5">
      <c r="A8" t="s">
        <v>33</v>
      </c>
      <c r="B8" s="49" t="s">
        <v>34</v>
      </c>
      <c r="C8" s="50" t="s">
        <v>35</v>
      </c>
      <c r="D8" s="51" t="s">
        <v>36</v>
      </c>
      <c r="E8" s="51" t="s">
        <v>37</v>
      </c>
      <c r="F8" s="52" t="s">
        <v>1690</v>
      </c>
      <c r="G8" s="53" t="s">
        <v>39</v>
      </c>
      <c r="H8" s="54" t="s">
        <v>40</v>
      </c>
      <c r="I8" s="51" t="s">
        <v>41</v>
      </c>
      <c r="J8" s="54" t="s">
        <v>42</v>
      </c>
      <c r="K8" s="54" t="s">
        <v>1691</v>
      </c>
    </row>
    <row r="9" spans="1:16" ht="15.75">
      <c r="B9" s="55"/>
      <c r="C9" s="56"/>
      <c r="D9" s="57" t="s">
        <v>43</v>
      </c>
      <c r="E9" s="57" t="s">
        <v>1692</v>
      </c>
      <c r="F9" s="58" t="s">
        <v>45</v>
      </c>
      <c r="G9" s="59" t="s">
        <v>45</v>
      </c>
      <c r="H9" s="60" t="s">
        <v>46</v>
      </c>
      <c r="I9" s="61" t="s">
        <v>47</v>
      </c>
      <c r="J9" s="60" t="s">
        <v>48</v>
      </c>
      <c r="K9" s="60" t="s">
        <v>1693</v>
      </c>
    </row>
    <row r="10" spans="1:16" ht="15.75">
      <c r="B10" s="90" t="s">
        <v>49</v>
      </c>
      <c r="C10" s="91" t="s">
        <v>2694</v>
      </c>
      <c r="D10" s="92" t="s">
        <v>27</v>
      </c>
      <c r="E10" s="92" t="s">
        <v>27</v>
      </c>
      <c r="F10" s="90"/>
      <c r="G10" s="93"/>
      <c r="H10" s="93"/>
      <c r="I10" s="93"/>
      <c r="J10" s="94"/>
      <c r="K10" s="94"/>
    </row>
    <row r="11" spans="1:16" ht="31.5">
      <c r="A11" s="95" t="s">
        <v>2695</v>
      </c>
      <c r="B11" s="100" t="s">
        <v>2696</v>
      </c>
      <c r="C11" s="98" t="s">
        <v>2822</v>
      </c>
      <c r="D11" s="110"/>
      <c r="E11" s="101">
        <f t="shared" ref="E11:E33" si="0">D11*L11</f>
        <v>0</v>
      </c>
      <c r="F11" s="101">
        <v>222.91</v>
      </c>
      <c r="G11" s="102">
        <f t="shared" ref="G11:G33" si="1">E11*F11</f>
        <v>0</v>
      </c>
      <c r="H11" s="103"/>
      <c r="I11" s="101" t="s">
        <v>2697</v>
      </c>
      <c r="J11" s="100" t="s">
        <v>445</v>
      </c>
      <c r="K11" s="104" t="s">
        <v>1698</v>
      </c>
      <c r="L11" s="74">
        <v>3</v>
      </c>
      <c r="M11">
        <f t="shared" ref="M11:M33" si="2">E11/L11</f>
        <v>0</v>
      </c>
      <c r="N11">
        <f t="shared" ref="N11:N33" si="3">INT(M11)</f>
        <v>0</v>
      </c>
      <c r="O11">
        <f t="shared" ref="O11:O33" si="4">M11-N11</f>
        <v>0</v>
      </c>
    </row>
    <row r="12" spans="1:16" ht="15">
      <c r="A12" s="95" t="s">
        <v>2698</v>
      </c>
      <c r="B12" s="105" t="s">
        <v>2699</v>
      </c>
      <c r="C12" s="96" t="s">
        <v>2700</v>
      </c>
      <c r="D12" s="110"/>
      <c r="E12" s="101">
        <f t="shared" si="0"/>
        <v>0</v>
      </c>
      <c r="F12" s="106">
        <v>232.12</v>
      </c>
      <c r="G12" s="107">
        <f t="shared" si="1"/>
        <v>0</v>
      </c>
      <c r="H12" s="108"/>
      <c r="I12" s="106" t="s">
        <v>2697</v>
      </c>
      <c r="J12" s="105" t="s">
        <v>445</v>
      </c>
      <c r="K12" s="109" t="s">
        <v>1698</v>
      </c>
      <c r="L12" s="74">
        <v>3</v>
      </c>
      <c r="M12">
        <f t="shared" si="2"/>
        <v>0</v>
      </c>
      <c r="N12">
        <f t="shared" si="3"/>
        <v>0</v>
      </c>
      <c r="O12">
        <f t="shared" si="4"/>
        <v>0</v>
      </c>
    </row>
    <row r="13" spans="1:16" ht="38.25">
      <c r="A13" s="95" t="s">
        <v>2701</v>
      </c>
      <c r="B13" s="100" t="s">
        <v>2702</v>
      </c>
      <c r="C13" s="98" t="s">
        <v>2823</v>
      </c>
      <c r="D13" s="110"/>
      <c r="E13" s="101">
        <f t="shared" si="0"/>
        <v>0</v>
      </c>
      <c r="F13" s="101">
        <v>251.46</v>
      </c>
      <c r="G13" s="102">
        <f t="shared" si="1"/>
        <v>0</v>
      </c>
      <c r="H13" s="103" t="s">
        <v>2703</v>
      </c>
      <c r="I13" s="101" t="s">
        <v>2697</v>
      </c>
      <c r="J13" s="100" t="s">
        <v>445</v>
      </c>
      <c r="K13" s="104" t="s">
        <v>1698</v>
      </c>
      <c r="L13" s="74">
        <v>3</v>
      </c>
      <c r="M13">
        <f t="shared" si="2"/>
        <v>0</v>
      </c>
      <c r="N13">
        <f t="shared" si="3"/>
        <v>0</v>
      </c>
      <c r="O13">
        <f t="shared" si="4"/>
        <v>0</v>
      </c>
    </row>
    <row r="14" spans="1:16" ht="15">
      <c r="A14" s="95" t="s">
        <v>2704</v>
      </c>
      <c r="B14" s="105" t="s">
        <v>2705</v>
      </c>
      <c r="C14" s="96" t="s">
        <v>2706</v>
      </c>
      <c r="D14" s="110"/>
      <c r="E14" s="101">
        <f t="shared" si="0"/>
        <v>0</v>
      </c>
      <c r="F14" s="106">
        <v>328.83</v>
      </c>
      <c r="G14" s="107">
        <f t="shared" si="1"/>
        <v>0</v>
      </c>
      <c r="H14" s="108"/>
      <c r="I14" s="106" t="s">
        <v>2697</v>
      </c>
      <c r="J14" s="105" t="s">
        <v>445</v>
      </c>
      <c r="K14" s="109" t="s">
        <v>1698</v>
      </c>
      <c r="L14" s="74">
        <v>3</v>
      </c>
      <c r="M14">
        <f t="shared" si="2"/>
        <v>0</v>
      </c>
      <c r="N14">
        <f t="shared" si="3"/>
        <v>0</v>
      </c>
      <c r="O14">
        <f t="shared" si="4"/>
        <v>0</v>
      </c>
    </row>
    <row r="15" spans="1:16" ht="45.75">
      <c r="A15" s="95" t="s">
        <v>2707</v>
      </c>
      <c r="B15" s="100" t="s">
        <v>2708</v>
      </c>
      <c r="C15" s="98" t="s">
        <v>2824</v>
      </c>
      <c r="D15" s="110"/>
      <c r="E15" s="101">
        <f t="shared" si="0"/>
        <v>0</v>
      </c>
      <c r="F15" s="101">
        <v>242.25</v>
      </c>
      <c r="G15" s="102">
        <f t="shared" si="1"/>
        <v>0</v>
      </c>
      <c r="H15" s="103" t="s">
        <v>2703</v>
      </c>
      <c r="I15" s="101" t="s">
        <v>2697</v>
      </c>
      <c r="J15" s="100" t="s">
        <v>445</v>
      </c>
      <c r="K15" s="104" t="s">
        <v>1698</v>
      </c>
      <c r="L15" s="74">
        <v>3</v>
      </c>
      <c r="M15">
        <f t="shared" si="2"/>
        <v>0</v>
      </c>
      <c r="N15">
        <f t="shared" si="3"/>
        <v>0</v>
      </c>
      <c r="O15">
        <f t="shared" si="4"/>
        <v>0</v>
      </c>
    </row>
    <row r="16" spans="1:16" ht="25.5">
      <c r="A16" s="95" t="s">
        <v>2709</v>
      </c>
      <c r="B16" s="105" t="s">
        <v>2710</v>
      </c>
      <c r="C16" s="96" t="s">
        <v>2711</v>
      </c>
      <c r="D16" s="110"/>
      <c r="E16" s="101">
        <f t="shared" si="0"/>
        <v>0</v>
      </c>
      <c r="F16" s="106">
        <v>264.36</v>
      </c>
      <c r="G16" s="107">
        <f t="shared" si="1"/>
        <v>0</v>
      </c>
      <c r="H16" s="108" t="s">
        <v>2712</v>
      </c>
      <c r="I16" s="106" t="s">
        <v>2697</v>
      </c>
      <c r="J16" s="105" t="s">
        <v>445</v>
      </c>
      <c r="K16" s="109" t="s">
        <v>1698</v>
      </c>
      <c r="L16" s="74">
        <v>3</v>
      </c>
      <c r="M16">
        <f t="shared" si="2"/>
        <v>0</v>
      </c>
      <c r="N16">
        <f t="shared" si="3"/>
        <v>0</v>
      </c>
      <c r="O16">
        <f t="shared" si="4"/>
        <v>0</v>
      </c>
    </row>
    <row r="17" spans="1:15" ht="15">
      <c r="A17" s="95" t="s">
        <v>2713</v>
      </c>
      <c r="B17" s="105" t="s">
        <v>2714</v>
      </c>
      <c r="C17" s="96" t="s">
        <v>2715</v>
      </c>
      <c r="D17" s="110"/>
      <c r="E17" s="101">
        <f t="shared" si="0"/>
        <v>0</v>
      </c>
      <c r="F17" s="106">
        <v>212.77</v>
      </c>
      <c r="G17" s="107">
        <f t="shared" si="1"/>
        <v>0</v>
      </c>
      <c r="H17" s="108"/>
      <c r="I17" s="106" t="s">
        <v>2697</v>
      </c>
      <c r="J17" s="105" t="s">
        <v>445</v>
      </c>
      <c r="K17" s="109" t="s">
        <v>1698</v>
      </c>
      <c r="L17" s="74">
        <v>3</v>
      </c>
      <c r="M17">
        <f t="shared" si="2"/>
        <v>0</v>
      </c>
      <c r="N17">
        <f t="shared" si="3"/>
        <v>0</v>
      </c>
      <c r="O17">
        <f t="shared" si="4"/>
        <v>0</v>
      </c>
    </row>
    <row r="18" spans="1:15" ht="31.5">
      <c r="A18" s="95" t="s">
        <v>2716</v>
      </c>
      <c r="B18" s="100" t="s">
        <v>2717</v>
      </c>
      <c r="C18" s="98" t="s">
        <v>2825</v>
      </c>
      <c r="D18" s="110"/>
      <c r="E18" s="101">
        <f t="shared" si="0"/>
        <v>0</v>
      </c>
      <c r="F18" s="101">
        <v>222.91</v>
      </c>
      <c r="G18" s="102">
        <f t="shared" si="1"/>
        <v>0</v>
      </c>
      <c r="H18" s="103"/>
      <c r="I18" s="101" t="s">
        <v>2697</v>
      </c>
      <c r="J18" s="100" t="s">
        <v>445</v>
      </c>
      <c r="K18" s="104" t="s">
        <v>1698</v>
      </c>
      <c r="L18" s="74">
        <v>3</v>
      </c>
      <c r="M18">
        <f t="shared" si="2"/>
        <v>0</v>
      </c>
      <c r="N18">
        <f t="shared" si="3"/>
        <v>0</v>
      </c>
      <c r="O18">
        <f t="shared" si="4"/>
        <v>0</v>
      </c>
    </row>
    <row r="19" spans="1:15" ht="15">
      <c r="A19" s="95" t="s">
        <v>2718</v>
      </c>
      <c r="B19" s="105" t="s">
        <v>2719</v>
      </c>
      <c r="C19" s="96" t="s">
        <v>2720</v>
      </c>
      <c r="D19" s="110"/>
      <c r="E19" s="101">
        <f t="shared" si="0"/>
        <v>0</v>
      </c>
      <c r="F19" s="106">
        <v>280.94</v>
      </c>
      <c r="G19" s="107">
        <f t="shared" si="1"/>
        <v>0</v>
      </c>
      <c r="H19" s="108"/>
      <c r="I19" s="106" t="s">
        <v>2697</v>
      </c>
      <c r="J19" s="105" t="s">
        <v>445</v>
      </c>
      <c r="K19" s="109" t="s">
        <v>1698</v>
      </c>
      <c r="L19" s="74">
        <v>3</v>
      </c>
      <c r="M19">
        <f t="shared" si="2"/>
        <v>0</v>
      </c>
      <c r="N19">
        <f t="shared" si="3"/>
        <v>0</v>
      </c>
      <c r="O19">
        <f t="shared" si="4"/>
        <v>0</v>
      </c>
    </row>
    <row r="20" spans="1:15" ht="61.5">
      <c r="A20" s="95" t="s">
        <v>2721</v>
      </c>
      <c r="B20" s="100" t="s">
        <v>2722</v>
      </c>
      <c r="C20" s="98" t="s">
        <v>2826</v>
      </c>
      <c r="D20" s="110"/>
      <c r="E20" s="101">
        <f t="shared" si="0"/>
        <v>0</v>
      </c>
      <c r="F20" s="101">
        <v>222.91</v>
      </c>
      <c r="G20" s="102">
        <f t="shared" si="1"/>
        <v>0</v>
      </c>
      <c r="H20" s="103"/>
      <c r="I20" s="101" t="s">
        <v>2697</v>
      </c>
      <c r="J20" s="100" t="s">
        <v>445</v>
      </c>
      <c r="K20" s="104" t="s">
        <v>1698</v>
      </c>
      <c r="L20" s="74">
        <v>3</v>
      </c>
      <c r="M20">
        <f t="shared" si="2"/>
        <v>0</v>
      </c>
      <c r="N20">
        <f t="shared" si="3"/>
        <v>0</v>
      </c>
      <c r="O20">
        <f t="shared" si="4"/>
        <v>0</v>
      </c>
    </row>
    <row r="21" spans="1:15" ht="31.5">
      <c r="A21" s="95" t="s">
        <v>2723</v>
      </c>
      <c r="B21" s="100" t="s">
        <v>2724</v>
      </c>
      <c r="C21" s="98" t="s">
        <v>2827</v>
      </c>
      <c r="D21" s="110"/>
      <c r="E21" s="101">
        <f t="shared" si="0"/>
        <v>0</v>
      </c>
      <c r="F21" s="101">
        <v>261.58999999999997</v>
      </c>
      <c r="G21" s="102">
        <f t="shared" si="1"/>
        <v>0</v>
      </c>
      <c r="H21" s="103"/>
      <c r="I21" s="101" t="s">
        <v>2697</v>
      </c>
      <c r="J21" s="100" t="s">
        <v>445</v>
      </c>
      <c r="K21" s="104" t="s">
        <v>1698</v>
      </c>
      <c r="L21" s="74">
        <v>3</v>
      </c>
      <c r="M21">
        <f t="shared" si="2"/>
        <v>0</v>
      </c>
      <c r="N21">
        <f t="shared" si="3"/>
        <v>0</v>
      </c>
      <c r="O21">
        <f t="shared" si="4"/>
        <v>0</v>
      </c>
    </row>
    <row r="22" spans="1:15" ht="15">
      <c r="A22" s="95" t="s">
        <v>2725</v>
      </c>
      <c r="B22" s="105" t="s">
        <v>2726</v>
      </c>
      <c r="C22" s="96" t="s">
        <v>2727</v>
      </c>
      <c r="D22" s="110"/>
      <c r="E22" s="101">
        <f t="shared" si="0"/>
        <v>0</v>
      </c>
      <c r="F22" s="106">
        <v>309.49</v>
      </c>
      <c r="G22" s="107">
        <f t="shared" si="1"/>
        <v>0</v>
      </c>
      <c r="H22" s="108"/>
      <c r="I22" s="106" t="s">
        <v>2697</v>
      </c>
      <c r="J22" s="105" t="s">
        <v>445</v>
      </c>
      <c r="K22" s="109" t="s">
        <v>1698</v>
      </c>
      <c r="L22" s="74">
        <v>3</v>
      </c>
      <c r="M22">
        <f t="shared" si="2"/>
        <v>0</v>
      </c>
      <c r="N22">
        <f t="shared" si="3"/>
        <v>0</v>
      </c>
      <c r="O22">
        <f t="shared" si="4"/>
        <v>0</v>
      </c>
    </row>
    <row r="23" spans="1:15" ht="15.75">
      <c r="A23" s="95" t="s">
        <v>2728</v>
      </c>
      <c r="B23" s="100" t="s">
        <v>2729</v>
      </c>
      <c r="C23" s="98" t="s">
        <v>2828</v>
      </c>
      <c r="D23" s="110"/>
      <c r="E23" s="101">
        <f t="shared" si="0"/>
        <v>0</v>
      </c>
      <c r="F23" s="101">
        <v>222.91</v>
      </c>
      <c r="G23" s="102">
        <f t="shared" si="1"/>
        <v>0</v>
      </c>
      <c r="H23" s="103"/>
      <c r="I23" s="101" t="s">
        <v>2697</v>
      </c>
      <c r="J23" s="100" t="s">
        <v>445</v>
      </c>
      <c r="K23" s="104" t="s">
        <v>1698</v>
      </c>
      <c r="L23" s="74">
        <v>3</v>
      </c>
      <c r="M23">
        <f t="shared" si="2"/>
        <v>0</v>
      </c>
      <c r="N23">
        <f t="shared" si="3"/>
        <v>0</v>
      </c>
      <c r="O23">
        <f t="shared" si="4"/>
        <v>0</v>
      </c>
    </row>
    <row r="24" spans="1:15" ht="31.5">
      <c r="A24" s="95" t="s">
        <v>2730</v>
      </c>
      <c r="B24" s="100" t="s">
        <v>2731</v>
      </c>
      <c r="C24" s="98" t="s">
        <v>2829</v>
      </c>
      <c r="D24" s="110"/>
      <c r="E24" s="101">
        <f t="shared" si="0"/>
        <v>0</v>
      </c>
      <c r="F24" s="101">
        <v>261.58999999999997</v>
      </c>
      <c r="G24" s="102">
        <f t="shared" si="1"/>
        <v>0</v>
      </c>
      <c r="H24" s="103" t="s">
        <v>2712</v>
      </c>
      <c r="I24" s="101" t="s">
        <v>2697</v>
      </c>
      <c r="J24" s="100" t="s">
        <v>445</v>
      </c>
      <c r="K24" s="104" t="s">
        <v>1698</v>
      </c>
      <c r="L24" s="74">
        <v>3</v>
      </c>
      <c r="M24">
        <f t="shared" si="2"/>
        <v>0</v>
      </c>
      <c r="N24">
        <f t="shared" si="3"/>
        <v>0</v>
      </c>
      <c r="O24">
        <f t="shared" si="4"/>
        <v>0</v>
      </c>
    </row>
    <row r="25" spans="1:15" ht="15">
      <c r="A25" s="95" t="s">
        <v>2732</v>
      </c>
      <c r="B25" s="105" t="s">
        <v>2733</v>
      </c>
      <c r="C25" s="96" t="s">
        <v>2734</v>
      </c>
      <c r="D25" s="110"/>
      <c r="E25" s="101">
        <f t="shared" si="0"/>
        <v>0</v>
      </c>
      <c r="F25" s="106">
        <v>256.07</v>
      </c>
      <c r="G25" s="107">
        <f t="shared" si="1"/>
        <v>0</v>
      </c>
      <c r="H25" s="108"/>
      <c r="I25" s="106" t="s">
        <v>2697</v>
      </c>
      <c r="J25" s="105" t="s">
        <v>445</v>
      </c>
      <c r="K25" s="109" t="s">
        <v>1698</v>
      </c>
      <c r="L25" s="74">
        <v>3</v>
      </c>
      <c r="M25">
        <f t="shared" si="2"/>
        <v>0</v>
      </c>
      <c r="N25">
        <f t="shared" si="3"/>
        <v>0</v>
      </c>
      <c r="O25">
        <f t="shared" si="4"/>
        <v>0</v>
      </c>
    </row>
    <row r="26" spans="1:15" ht="31.5">
      <c r="A26" s="95" t="s">
        <v>2735</v>
      </c>
      <c r="B26" s="100" t="s">
        <v>2736</v>
      </c>
      <c r="C26" s="98" t="s">
        <v>2830</v>
      </c>
      <c r="D26" s="110"/>
      <c r="E26" s="101">
        <f t="shared" si="0"/>
        <v>0</v>
      </c>
      <c r="F26" s="101">
        <v>232.12</v>
      </c>
      <c r="G26" s="102">
        <f t="shared" si="1"/>
        <v>0</v>
      </c>
      <c r="H26" s="103"/>
      <c r="I26" s="101" t="s">
        <v>2697</v>
      </c>
      <c r="J26" s="100" t="s">
        <v>445</v>
      </c>
      <c r="K26" s="104" t="s">
        <v>1698</v>
      </c>
      <c r="L26" s="74">
        <v>3</v>
      </c>
      <c r="M26">
        <f t="shared" si="2"/>
        <v>0</v>
      </c>
      <c r="N26">
        <f t="shared" si="3"/>
        <v>0</v>
      </c>
      <c r="O26">
        <f t="shared" si="4"/>
        <v>0</v>
      </c>
    </row>
    <row r="27" spans="1:15" ht="15">
      <c r="A27" s="95" t="s">
        <v>2737</v>
      </c>
      <c r="B27" s="105" t="s">
        <v>2738</v>
      </c>
      <c r="C27" s="96" t="s">
        <v>2739</v>
      </c>
      <c r="D27" s="110"/>
      <c r="E27" s="101">
        <f t="shared" si="0"/>
        <v>0</v>
      </c>
      <c r="F27" s="106">
        <v>242.25</v>
      </c>
      <c r="G27" s="107">
        <f t="shared" si="1"/>
        <v>0</v>
      </c>
      <c r="H27" s="108"/>
      <c r="I27" s="106" t="s">
        <v>2697</v>
      </c>
      <c r="J27" s="105" t="s">
        <v>445</v>
      </c>
      <c r="K27" s="109" t="s">
        <v>1698</v>
      </c>
      <c r="L27" s="74">
        <v>3</v>
      </c>
      <c r="M27">
        <f t="shared" si="2"/>
        <v>0</v>
      </c>
      <c r="N27">
        <f t="shared" si="3"/>
        <v>0</v>
      </c>
      <c r="O27">
        <f t="shared" si="4"/>
        <v>0</v>
      </c>
    </row>
    <row r="28" spans="1:15" ht="15">
      <c r="A28" s="95" t="s">
        <v>2740</v>
      </c>
      <c r="B28" s="105" t="s">
        <v>2741</v>
      </c>
      <c r="C28" s="96" t="s">
        <v>2742</v>
      </c>
      <c r="D28" s="110"/>
      <c r="E28" s="101">
        <f t="shared" si="0"/>
        <v>0</v>
      </c>
      <c r="F28" s="106">
        <v>212.77</v>
      </c>
      <c r="G28" s="107">
        <f t="shared" si="1"/>
        <v>0</v>
      </c>
      <c r="H28" s="108"/>
      <c r="I28" s="106" t="s">
        <v>2697</v>
      </c>
      <c r="J28" s="105" t="s">
        <v>445</v>
      </c>
      <c r="K28" s="109" t="s">
        <v>1698</v>
      </c>
      <c r="L28" s="74">
        <v>3</v>
      </c>
      <c r="M28">
        <f t="shared" si="2"/>
        <v>0</v>
      </c>
      <c r="N28">
        <f t="shared" si="3"/>
        <v>0</v>
      </c>
      <c r="O28">
        <f t="shared" si="4"/>
        <v>0</v>
      </c>
    </row>
    <row r="29" spans="1:15" ht="61.5">
      <c r="A29" s="95" t="s">
        <v>2743</v>
      </c>
      <c r="B29" s="100" t="s">
        <v>2744</v>
      </c>
      <c r="C29" s="98" t="s">
        <v>2831</v>
      </c>
      <c r="D29" s="110"/>
      <c r="E29" s="101">
        <f t="shared" si="0"/>
        <v>0</v>
      </c>
      <c r="F29" s="101">
        <v>222.91</v>
      </c>
      <c r="G29" s="102">
        <f t="shared" si="1"/>
        <v>0</v>
      </c>
      <c r="H29" s="103" t="s">
        <v>2712</v>
      </c>
      <c r="I29" s="101" t="s">
        <v>2697</v>
      </c>
      <c r="J29" s="100" t="s">
        <v>445</v>
      </c>
      <c r="K29" s="104" t="s">
        <v>1698</v>
      </c>
      <c r="L29" s="74">
        <v>3</v>
      </c>
      <c r="M29">
        <f t="shared" si="2"/>
        <v>0</v>
      </c>
      <c r="N29">
        <f t="shared" si="3"/>
        <v>0</v>
      </c>
      <c r="O29">
        <f t="shared" si="4"/>
        <v>0</v>
      </c>
    </row>
    <row r="30" spans="1:15" ht="31.5">
      <c r="A30" s="95" t="s">
        <v>2745</v>
      </c>
      <c r="B30" s="100" t="s">
        <v>2746</v>
      </c>
      <c r="C30" s="98" t="s">
        <v>2832</v>
      </c>
      <c r="D30" s="110"/>
      <c r="E30" s="101">
        <f t="shared" si="0"/>
        <v>0</v>
      </c>
      <c r="F30" s="101">
        <v>256.07</v>
      </c>
      <c r="G30" s="102">
        <f t="shared" si="1"/>
        <v>0</v>
      </c>
      <c r="H30" s="103"/>
      <c r="I30" s="101" t="s">
        <v>2697</v>
      </c>
      <c r="J30" s="100" t="s">
        <v>445</v>
      </c>
      <c r="K30" s="104" t="s">
        <v>1698</v>
      </c>
      <c r="L30" s="74">
        <v>3</v>
      </c>
      <c r="M30">
        <f t="shared" si="2"/>
        <v>0</v>
      </c>
      <c r="N30">
        <f t="shared" si="3"/>
        <v>0</v>
      </c>
      <c r="O30">
        <f t="shared" si="4"/>
        <v>0</v>
      </c>
    </row>
    <row r="31" spans="1:15" ht="46.5">
      <c r="A31" s="95" t="s">
        <v>2747</v>
      </c>
      <c r="B31" s="100" t="s">
        <v>2748</v>
      </c>
      <c r="C31" s="98" t="s">
        <v>2833</v>
      </c>
      <c r="D31" s="110"/>
      <c r="E31" s="101">
        <f t="shared" si="0"/>
        <v>0</v>
      </c>
      <c r="F31" s="101">
        <v>242.25</v>
      </c>
      <c r="G31" s="102">
        <f t="shared" si="1"/>
        <v>0</v>
      </c>
      <c r="H31" s="103"/>
      <c r="I31" s="101" t="s">
        <v>2697</v>
      </c>
      <c r="J31" s="100" t="s">
        <v>445</v>
      </c>
      <c r="K31" s="104" t="s">
        <v>1698</v>
      </c>
      <c r="L31" s="74">
        <v>3</v>
      </c>
      <c r="M31">
        <f t="shared" si="2"/>
        <v>0</v>
      </c>
      <c r="N31">
        <f t="shared" si="3"/>
        <v>0</v>
      </c>
      <c r="O31">
        <f t="shared" si="4"/>
        <v>0</v>
      </c>
    </row>
    <row r="32" spans="1:15" ht="31.5">
      <c r="A32" s="95" t="s">
        <v>2749</v>
      </c>
      <c r="B32" s="100" t="s">
        <v>2750</v>
      </c>
      <c r="C32" s="98" t="s">
        <v>2834</v>
      </c>
      <c r="D32" s="110"/>
      <c r="E32" s="101">
        <f t="shared" si="0"/>
        <v>0</v>
      </c>
      <c r="F32" s="101">
        <v>256.07</v>
      </c>
      <c r="G32" s="102">
        <f t="shared" si="1"/>
        <v>0</v>
      </c>
      <c r="H32" s="103"/>
      <c r="I32" s="101" t="s">
        <v>2697</v>
      </c>
      <c r="J32" s="100" t="s">
        <v>445</v>
      </c>
      <c r="K32" s="104" t="s">
        <v>1698</v>
      </c>
      <c r="L32" s="74">
        <v>3</v>
      </c>
      <c r="M32">
        <f t="shared" si="2"/>
        <v>0</v>
      </c>
      <c r="N32">
        <f t="shared" si="3"/>
        <v>0</v>
      </c>
      <c r="O32">
        <f t="shared" si="4"/>
        <v>0</v>
      </c>
    </row>
    <row r="33" spans="1:15" ht="31.5">
      <c r="A33" s="95" t="s">
        <v>2751</v>
      </c>
      <c r="B33" s="100" t="s">
        <v>2752</v>
      </c>
      <c r="C33" s="98" t="s">
        <v>2835</v>
      </c>
      <c r="D33" s="110"/>
      <c r="E33" s="101">
        <f t="shared" si="0"/>
        <v>0</v>
      </c>
      <c r="F33" s="101">
        <v>222.91</v>
      </c>
      <c r="G33" s="102">
        <f t="shared" si="1"/>
        <v>0</v>
      </c>
      <c r="H33" s="103"/>
      <c r="I33" s="101" t="s">
        <v>2697</v>
      </c>
      <c r="J33" s="100" t="s">
        <v>445</v>
      </c>
      <c r="K33" s="104" t="s">
        <v>1698</v>
      </c>
      <c r="L33" s="74">
        <v>3</v>
      </c>
      <c r="M33">
        <f t="shared" si="2"/>
        <v>0</v>
      </c>
      <c r="N33">
        <f t="shared" si="3"/>
        <v>0</v>
      </c>
      <c r="O33">
        <f t="shared" si="4"/>
        <v>0</v>
      </c>
    </row>
    <row r="34" spans="1:15" ht="15.75">
      <c r="B34" s="90" t="s">
        <v>49</v>
      </c>
      <c r="C34" s="91" t="s">
        <v>2753</v>
      </c>
      <c r="D34" s="92" t="s">
        <v>27</v>
      </c>
      <c r="E34" s="92" t="s">
        <v>27</v>
      </c>
      <c r="F34" s="90"/>
      <c r="G34" s="93"/>
      <c r="H34" s="93"/>
      <c r="I34" s="93"/>
      <c r="J34" s="94"/>
      <c r="K34" s="94"/>
    </row>
    <row r="35" spans="1:15" ht="45">
      <c r="A35" s="95" t="s">
        <v>2754</v>
      </c>
      <c r="B35" s="105" t="s">
        <v>2755</v>
      </c>
      <c r="C35" s="96" t="s">
        <v>2836</v>
      </c>
      <c r="D35" s="110"/>
      <c r="E35" s="101">
        <f>D35*L35</f>
        <v>0</v>
      </c>
      <c r="F35" s="106">
        <v>220.14</v>
      </c>
      <c r="G35" s="107">
        <f>E35*F35</f>
        <v>0</v>
      </c>
      <c r="H35" s="108"/>
      <c r="I35" s="106" t="s">
        <v>1711</v>
      </c>
      <c r="J35" s="105" t="s">
        <v>445</v>
      </c>
      <c r="K35" s="109" t="s">
        <v>1698</v>
      </c>
      <c r="L35" s="74">
        <v>6</v>
      </c>
      <c r="M35">
        <f>E35/L35</f>
        <v>0</v>
      </c>
      <c r="N35">
        <f>INT(M35)</f>
        <v>0</v>
      </c>
      <c r="O35">
        <f>M35-N35</f>
        <v>0</v>
      </c>
    </row>
    <row r="36" spans="1:15" ht="31.5">
      <c r="B36" s="90" t="s">
        <v>49</v>
      </c>
      <c r="C36" s="91" t="s">
        <v>2756</v>
      </c>
      <c r="D36" s="92" t="s">
        <v>27</v>
      </c>
      <c r="E36" s="92" t="s">
        <v>27</v>
      </c>
      <c r="F36" s="90"/>
      <c r="G36" s="93"/>
      <c r="H36" s="93"/>
      <c r="I36" s="93"/>
      <c r="J36" s="94"/>
      <c r="K36" s="94"/>
    </row>
    <row r="37" spans="1:15" ht="15.75">
      <c r="A37" s="95" t="s">
        <v>2757</v>
      </c>
      <c r="B37" s="100" t="s">
        <v>2758</v>
      </c>
      <c r="C37" s="98" t="s">
        <v>2837</v>
      </c>
      <c r="D37" s="110"/>
      <c r="E37" s="101">
        <f t="shared" ref="E37:E57" si="5">D37*L37</f>
        <v>0</v>
      </c>
      <c r="F37" s="101">
        <v>677.01</v>
      </c>
      <c r="G37" s="102">
        <f t="shared" ref="G37:G57" si="6">E37*F37</f>
        <v>0</v>
      </c>
      <c r="H37" s="103"/>
      <c r="I37" s="101" t="s">
        <v>1964</v>
      </c>
      <c r="J37" s="100" t="s">
        <v>2162</v>
      </c>
      <c r="K37" s="104" t="s">
        <v>1698</v>
      </c>
      <c r="L37" s="74">
        <v>1</v>
      </c>
      <c r="M37">
        <f t="shared" ref="M37:M57" si="7">E37/L37</f>
        <v>0</v>
      </c>
      <c r="N37">
        <f t="shared" ref="N37:N57" si="8">INT(M37)</f>
        <v>0</v>
      </c>
      <c r="O37">
        <f t="shared" ref="O37:O57" si="9">M37-N37</f>
        <v>0</v>
      </c>
    </row>
    <row r="38" spans="1:15" ht="46.5">
      <c r="A38" s="95" t="s">
        <v>2759</v>
      </c>
      <c r="B38" s="100" t="s">
        <v>2760</v>
      </c>
      <c r="C38" s="98" t="s">
        <v>2838</v>
      </c>
      <c r="D38" s="110"/>
      <c r="E38" s="101">
        <f t="shared" si="5"/>
        <v>0</v>
      </c>
      <c r="F38" s="101">
        <v>608.85</v>
      </c>
      <c r="G38" s="102">
        <f t="shared" si="6"/>
        <v>0</v>
      </c>
      <c r="H38" s="103" t="s">
        <v>2703</v>
      </c>
      <c r="I38" s="101" t="s">
        <v>1964</v>
      </c>
      <c r="J38" s="100" t="s">
        <v>2162</v>
      </c>
      <c r="K38" s="104" t="s">
        <v>1698</v>
      </c>
      <c r="L38" s="74">
        <v>1</v>
      </c>
      <c r="M38">
        <f t="shared" si="7"/>
        <v>0</v>
      </c>
      <c r="N38">
        <f t="shared" si="8"/>
        <v>0</v>
      </c>
      <c r="O38">
        <f t="shared" si="9"/>
        <v>0</v>
      </c>
    </row>
    <row r="39" spans="1:15" ht="15">
      <c r="A39" s="95" t="s">
        <v>2761</v>
      </c>
      <c r="B39" s="105" t="s">
        <v>2762</v>
      </c>
      <c r="C39" s="96" t="s">
        <v>2763</v>
      </c>
      <c r="D39" s="110"/>
      <c r="E39" s="101">
        <f t="shared" si="5"/>
        <v>0</v>
      </c>
      <c r="F39" s="106">
        <v>773.72</v>
      </c>
      <c r="G39" s="107">
        <f t="shared" si="6"/>
        <v>0</v>
      </c>
      <c r="H39" s="108"/>
      <c r="I39" s="106" t="s">
        <v>1964</v>
      </c>
      <c r="J39" s="105" t="s">
        <v>2162</v>
      </c>
      <c r="K39" s="109" t="s">
        <v>1698</v>
      </c>
      <c r="L39" s="74">
        <v>1</v>
      </c>
      <c r="M39">
        <f t="shared" si="7"/>
        <v>0</v>
      </c>
      <c r="N39">
        <f t="shared" si="8"/>
        <v>0</v>
      </c>
      <c r="O39">
        <f t="shared" si="9"/>
        <v>0</v>
      </c>
    </row>
    <row r="40" spans="1:15" ht="15">
      <c r="A40" s="95" t="s">
        <v>2764</v>
      </c>
      <c r="B40" s="105" t="s">
        <v>2765</v>
      </c>
      <c r="C40" s="96" t="s">
        <v>2766</v>
      </c>
      <c r="D40" s="110"/>
      <c r="E40" s="101">
        <f t="shared" si="5"/>
        <v>0</v>
      </c>
      <c r="F40" s="106">
        <v>773.72</v>
      </c>
      <c r="G40" s="107">
        <f t="shared" si="6"/>
        <v>0</v>
      </c>
      <c r="H40" s="108"/>
      <c r="I40" s="106" t="s">
        <v>1964</v>
      </c>
      <c r="J40" s="105" t="s">
        <v>2162</v>
      </c>
      <c r="K40" s="109" t="s">
        <v>1698</v>
      </c>
      <c r="L40" s="74">
        <v>1</v>
      </c>
      <c r="M40">
        <f t="shared" si="7"/>
        <v>0</v>
      </c>
      <c r="N40">
        <f t="shared" si="8"/>
        <v>0</v>
      </c>
      <c r="O40">
        <f t="shared" si="9"/>
        <v>0</v>
      </c>
    </row>
    <row r="41" spans="1:15" ht="31.5">
      <c r="A41" s="95" t="s">
        <v>2767</v>
      </c>
      <c r="B41" s="100" t="s">
        <v>2768</v>
      </c>
      <c r="C41" s="98" t="s">
        <v>2839</v>
      </c>
      <c r="D41" s="110"/>
      <c r="E41" s="101">
        <f t="shared" si="5"/>
        <v>0</v>
      </c>
      <c r="F41" s="101">
        <v>560.95000000000005</v>
      </c>
      <c r="G41" s="102">
        <f t="shared" si="6"/>
        <v>0</v>
      </c>
      <c r="H41" s="103"/>
      <c r="I41" s="101" t="s">
        <v>1964</v>
      </c>
      <c r="J41" s="100" t="s">
        <v>2162</v>
      </c>
      <c r="K41" s="104" t="s">
        <v>1698</v>
      </c>
      <c r="L41" s="74">
        <v>1</v>
      </c>
      <c r="M41">
        <f t="shared" si="7"/>
        <v>0</v>
      </c>
      <c r="N41">
        <f t="shared" si="8"/>
        <v>0</v>
      </c>
      <c r="O41">
        <f t="shared" si="9"/>
        <v>0</v>
      </c>
    </row>
    <row r="42" spans="1:15" ht="15">
      <c r="A42" s="95" t="s">
        <v>2769</v>
      </c>
      <c r="B42" s="105" t="s">
        <v>2770</v>
      </c>
      <c r="C42" s="96" t="s">
        <v>2771</v>
      </c>
      <c r="D42" s="110"/>
      <c r="E42" s="101">
        <f t="shared" si="5"/>
        <v>0</v>
      </c>
      <c r="F42" s="106">
        <v>435.68</v>
      </c>
      <c r="G42" s="107">
        <f t="shared" si="6"/>
        <v>0</v>
      </c>
      <c r="H42" s="108"/>
      <c r="I42" s="106" t="s">
        <v>1964</v>
      </c>
      <c r="J42" s="105" t="s">
        <v>2162</v>
      </c>
      <c r="K42" s="109" t="s">
        <v>1698</v>
      </c>
      <c r="L42" s="74">
        <v>1</v>
      </c>
      <c r="M42">
        <f t="shared" si="7"/>
        <v>0</v>
      </c>
      <c r="N42">
        <f t="shared" si="8"/>
        <v>0</v>
      </c>
      <c r="O42">
        <f t="shared" si="9"/>
        <v>0</v>
      </c>
    </row>
    <row r="43" spans="1:15" ht="15">
      <c r="A43" s="95" t="s">
        <v>2772</v>
      </c>
      <c r="B43" s="105" t="s">
        <v>2773</v>
      </c>
      <c r="C43" s="96" t="s">
        <v>2774</v>
      </c>
      <c r="D43" s="110"/>
      <c r="E43" s="101">
        <f t="shared" si="5"/>
        <v>0</v>
      </c>
      <c r="F43" s="106">
        <v>668.72</v>
      </c>
      <c r="G43" s="107">
        <f t="shared" si="6"/>
        <v>0</v>
      </c>
      <c r="H43" s="108"/>
      <c r="I43" s="106" t="s">
        <v>1964</v>
      </c>
      <c r="J43" s="105" t="s">
        <v>2162</v>
      </c>
      <c r="K43" s="109" t="s">
        <v>1698</v>
      </c>
      <c r="L43" s="74">
        <v>1</v>
      </c>
      <c r="M43">
        <f t="shared" si="7"/>
        <v>0</v>
      </c>
      <c r="N43">
        <f t="shared" si="8"/>
        <v>0</v>
      </c>
      <c r="O43">
        <f t="shared" si="9"/>
        <v>0</v>
      </c>
    </row>
    <row r="44" spans="1:15" ht="45">
      <c r="A44" s="95" t="s">
        <v>2775</v>
      </c>
      <c r="B44" s="105" t="s">
        <v>2776</v>
      </c>
      <c r="C44" s="96" t="s">
        <v>2840</v>
      </c>
      <c r="D44" s="110"/>
      <c r="E44" s="101">
        <f t="shared" si="5"/>
        <v>0</v>
      </c>
      <c r="F44" s="106">
        <v>668.72</v>
      </c>
      <c r="G44" s="107">
        <f t="shared" si="6"/>
        <v>0</v>
      </c>
      <c r="H44" s="108"/>
      <c r="I44" s="106" t="s">
        <v>1964</v>
      </c>
      <c r="J44" s="105" t="s">
        <v>2162</v>
      </c>
      <c r="K44" s="109" t="s">
        <v>1698</v>
      </c>
      <c r="L44" s="74">
        <v>1</v>
      </c>
      <c r="M44">
        <f t="shared" si="7"/>
        <v>0</v>
      </c>
      <c r="N44">
        <f t="shared" si="8"/>
        <v>0</v>
      </c>
      <c r="O44">
        <f t="shared" si="9"/>
        <v>0</v>
      </c>
    </row>
    <row r="45" spans="1:15" ht="15">
      <c r="A45" s="95" t="s">
        <v>2777</v>
      </c>
      <c r="B45" s="105" t="s">
        <v>2778</v>
      </c>
      <c r="C45" s="96" t="s">
        <v>2779</v>
      </c>
      <c r="D45" s="110"/>
      <c r="E45" s="101">
        <f t="shared" si="5"/>
        <v>0</v>
      </c>
      <c r="F45" s="106">
        <v>773.72</v>
      </c>
      <c r="G45" s="107">
        <f t="shared" si="6"/>
        <v>0</v>
      </c>
      <c r="H45" s="108"/>
      <c r="I45" s="106" t="s">
        <v>1964</v>
      </c>
      <c r="J45" s="105" t="s">
        <v>2162</v>
      </c>
      <c r="K45" s="109" t="s">
        <v>1698</v>
      </c>
      <c r="L45" s="74">
        <v>1</v>
      </c>
      <c r="M45">
        <f t="shared" si="7"/>
        <v>0</v>
      </c>
      <c r="N45">
        <f t="shared" si="8"/>
        <v>0</v>
      </c>
      <c r="O45">
        <f t="shared" si="9"/>
        <v>0</v>
      </c>
    </row>
    <row r="46" spans="1:15" ht="15">
      <c r="A46" s="95" t="s">
        <v>2780</v>
      </c>
      <c r="B46" s="105" t="s">
        <v>2781</v>
      </c>
      <c r="C46" s="96" t="s">
        <v>2782</v>
      </c>
      <c r="D46" s="110"/>
      <c r="E46" s="101">
        <f t="shared" si="5"/>
        <v>0</v>
      </c>
      <c r="F46" s="106">
        <v>773.72</v>
      </c>
      <c r="G46" s="107">
        <f t="shared" si="6"/>
        <v>0</v>
      </c>
      <c r="H46" s="108"/>
      <c r="I46" s="106" t="s">
        <v>1964</v>
      </c>
      <c r="J46" s="105" t="s">
        <v>2162</v>
      </c>
      <c r="K46" s="109" t="s">
        <v>1698</v>
      </c>
      <c r="L46" s="74">
        <v>1</v>
      </c>
      <c r="M46">
        <f t="shared" si="7"/>
        <v>0</v>
      </c>
      <c r="N46">
        <f t="shared" si="8"/>
        <v>0</v>
      </c>
      <c r="O46">
        <f t="shared" si="9"/>
        <v>0</v>
      </c>
    </row>
    <row r="47" spans="1:15" ht="45.75">
      <c r="A47" s="95" t="s">
        <v>2783</v>
      </c>
      <c r="B47" s="100" t="s">
        <v>2784</v>
      </c>
      <c r="C47" s="98" t="s">
        <v>2841</v>
      </c>
      <c r="D47" s="110"/>
      <c r="E47" s="101">
        <f t="shared" si="5"/>
        <v>0</v>
      </c>
      <c r="F47" s="101">
        <v>677.01</v>
      </c>
      <c r="G47" s="102">
        <f t="shared" si="6"/>
        <v>0</v>
      </c>
      <c r="H47" s="103" t="s">
        <v>2712</v>
      </c>
      <c r="I47" s="101" t="s">
        <v>1964</v>
      </c>
      <c r="J47" s="100" t="s">
        <v>2162</v>
      </c>
      <c r="K47" s="104" t="s">
        <v>1698</v>
      </c>
      <c r="L47" s="74">
        <v>1</v>
      </c>
      <c r="M47">
        <f t="shared" si="7"/>
        <v>0</v>
      </c>
      <c r="N47">
        <f t="shared" si="8"/>
        <v>0</v>
      </c>
      <c r="O47">
        <f t="shared" si="9"/>
        <v>0</v>
      </c>
    </row>
    <row r="48" spans="1:15" ht="15">
      <c r="A48" s="95" t="s">
        <v>2785</v>
      </c>
      <c r="B48" s="105" t="s">
        <v>2786</v>
      </c>
      <c r="C48" s="96" t="s">
        <v>2787</v>
      </c>
      <c r="D48" s="110"/>
      <c r="E48" s="101">
        <f t="shared" si="5"/>
        <v>0</v>
      </c>
      <c r="F48" s="106">
        <v>618.98</v>
      </c>
      <c r="G48" s="107">
        <f t="shared" si="6"/>
        <v>0</v>
      </c>
      <c r="H48" s="108"/>
      <c r="I48" s="106" t="s">
        <v>1964</v>
      </c>
      <c r="J48" s="105" t="s">
        <v>2162</v>
      </c>
      <c r="K48" s="109" t="s">
        <v>1698</v>
      </c>
      <c r="L48" s="74">
        <v>1</v>
      </c>
      <c r="M48">
        <f t="shared" si="7"/>
        <v>0</v>
      </c>
      <c r="N48">
        <f t="shared" si="8"/>
        <v>0</v>
      </c>
      <c r="O48">
        <f t="shared" si="9"/>
        <v>0</v>
      </c>
    </row>
    <row r="49" spans="1:15" ht="15">
      <c r="A49" s="95" t="s">
        <v>2788</v>
      </c>
      <c r="B49" s="105" t="s">
        <v>2789</v>
      </c>
      <c r="C49" s="96" t="s">
        <v>2790</v>
      </c>
      <c r="D49" s="110"/>
      <c r="E49" s="101">
        <f t="shared" si="5"/>
        <v>0</v>
      </c>
      <c r="F49" s="106">
        <v>618.98</v>
      </c>
      <c r="G49" s="107">
        <f t="shared" si="6"/>
        <v>0</v>
      </c>
      <c r="H49" s="108"/>
      <c r="I49" s="106" t="s">
        <v>1964</v>
      </c>
      <c r="J49" s="105" t="s">
        <v>2162</v>
      </c>
      <c r="K49" s="109" t="s">
        <v>1698</v>
      </c>
      <c r="L49" s="74">
        <v>1</v>
      </c>
      <c r="M49">
        <f t="shared" si="7"/>
        <v>0</v>
      </c>
      <c r="N49">
        <f t="shared" si="8"/>
        <v>0</v>
      </c>
      <c r="O49">
        <f t="shared" si="9"/>
        <v>0</v>
      </c>
    </row>
    <row r="50" spans="1:15" ht="15.75">
      <c r="A50" s="95" t="s">
        <v>2791</v>
      </c>
      <c r="B50" s="100" t="s">
        <v>2792</v>
      </c>
      <c r="C50" s="98" t="s">
        <v>2842</v>
      </c>
      <c r="D50" s="110"/>
      <c r="E50" s="101">
        <f t="shared" si="5"/>
        <v>0</v>
      </c>
      <c r="F50" s="101">
        <v>666.88</v>
      </c>
      <c r="G50" s="102">
        <f t="shared" si="6"/>
        <v>0</v>
      </c>
      <c r="H50" s="103"/>
      <c r="I50" s="101" t="s">
        <v>1964</v>
      </c>
      <c r="J50" s="100" t="s">
        <v>2162</v>
      </c>
      <c r="K50" s="104" t="s">
        <v>1698</v>
      </c>
      <c r="L50" s="74">
        <v>1</v>
      </c>
      <c r="M50">
        <f t="shared" si="7"/>
        <v>0</v>
      </c>
      <c r="N50">
        <f t="shared" si="8"/>
        <v>0</v>
      </c>
      <c r="O50">
        <f t="shared" si="9"/>
        <v>0</v>
      </c>
    </row>
    <row r="51" spans="1:15" ht="15">
      <c r="A51" s="95" t="s">
        <v>2793</v>
      </c>
      <c r="B51" s="105" t="s">
        <v>2794</v>
      </c>
      <c r="C51" s="96" t="s">
        <v>2795</v>
      </c>
      <c r="D51" s="110"/>
      <c r="E51" s="101">
        <f t="shared" si="5"/>
        <v>0</v>
      </c>
      <c r="F51" s="106">
        <v>966.23</v>
      </c>
      <c r="G51" s="107">
        <f t="shared" si="6"/>
        <v>0</v>
      </c>
      <c r="H51" s="108"/>
      <c r="I51" s="106" t="s">
        <v>1964</v>
      </c>
      <c r="J51" s="105" t="s">
        <v>2162</v>
      </c>
      <c r="K51" s="109" t="s">
        <v>1698</v>
      </c>
      <c r="L51" s="74">
        <v>1</v>
      </c>
      <c r="M51">
        <f t="shared" si="7"/>
        <v>0</v>
      </c>
      <c r="N51">
        <f t="shared" si="8"/>
        <v>0</v>
      </c>
      <c r="O51">
        <f t="shared" si="9"/>
        <v>0</v>
      </c>
    </row>
    <row r="52" spans="1:15" ht="15">
      <c r="A52" s="95" t="s">
        <v>2796</v>
      </c>
      <c r="B52" s="105" t="s">
        <v>2797</v>
      </c>
      <c r="C52" s="96" t="s">
        <v>2798</v>
      </c>
      <c r="D52" s="110"/>
      <c r="E52" s="101">
        <f t="shared" si="5"/>
        <v>0</v>
      </c>
      <c r="F52" s="106">
        <v>966.23</v>
      </c>
      <c r="G52" s="107">
        <f t="shared" si="6"/>
        <v>0</v>
      </c>
      <c r="H52" s="108"/>
      <c r="I52" s="106" t="s">
        <v>1964</v>
      </c>
      <c r="J52" s="105" t="s">
        <v>2162</v>
      </c>
      <c r="K52" s="109" t="s">
        <v>1698</v>
      </c>
      <c r="L52" s="74">
        <v>1</v>
      </c>
      <c r="M52">
        <f t="shared" si="7"/>
        <v>0</v>
      </c>
      <c r="N52">
        <f t="shared" si="8"/>
        <v>0</v>
      </c>
      <c r="O52">
        <f t="shared" si="9"/>
        <v>0</v>
      </c>
    </row>
    <row r="53" spans="1:15" ht="31.5">
      <c r="A53" s="95" t="s">
        <v>2799</v>
      </c>
      <c r="B53" s="100" t="s">
        <v>2800</v>
      </c>
      <c r="C53" s="98" t="s">
        <v>2843</v>
      </c>
      <c r="D53" s="110"/>
      <c r="E53" s="101">
        <f t="shared" si="5"/>
        <v>0</v>
      </c>
      <c r="F53" s="101">
        <v>688.06</v>
      </c>
      <c r="G53" s="102">
        <f t="shared" si="6"/>
        <v>0</v>
      </c>
      <c r="H53" s="103"/>
      <c r="I53" s="101" t="s">
        <v>1964</v>
      </c>
      <c r="J53" s="100" t="s">
        <v>2162</v>
      </c>
      <c r="K53" s="104" t="s">
        <v>1698</v>
      </c>
      <c r="L53" s="74">
        <v>1</v>
      </c>
      <c r="M53">
        <f t="shared" si="7"/>
        <v>0</v>
      </c>
      <c r="N53">
        <f t="shared" si="8"/>
        <v>0</v>
      </c>
      <c r="O53">
        <f t="shared" si="9"/>
        <v>0</v>
      </c>
    </row>
    <row r="54" spans="1:15" ht="46.5">
      <c r="A54" s="95" t="s">
        <v>2801</v>
      </c>
      <c r="B54" s="100" t="s">
        <v>2802</v>
      </c>
      <c r="C54" s="98" t="s">
        <v>2844</v>
      </c>
      <c r="D54" s="110"/>
      <c r="E54" s="101">
        <f t="shared" si="5"/>
        <v>0</v>
      </c>
      <c r="F54" s="101">
        <v>694.51</v>
      </c>
      <c r="G54" s="102">
        <f t="shared" si="6"/>
        <v>0</v>
      </c>
      <c r="H54" s="103" t="s">
        <v>2703</v>
      </c>
      <c r="I54" s="101" t="s">
        <v>1964</v>
      </c>
      <c r="J54" s="100" t="s">
        <v>2162</v>
      </c>
      <c r="K54" s="104" t="s">
        <v>1698</v>
      </c>
      <c r="L54" s="74">
        <v>1</v>
      </c>
      <c r="M54">
        <f t="shared" si="7"/>
        <v>0</v>
      </c>
      <c r="N54">
        <f t="shared" si="8"/>
        <v>0</v>
      </c>
      <c r="O54">
        <f t="shared" si="9"/>
        <v>0</v>
      </c>
    </row>
    <row r="55" spans="1:15" ht="15">
      <c r="A55" s="95" t="s">
        <v>2803</v>
      </c>
      <c r="B55" s="105" t="s">
        <v>2804</v>
      </c>
      <c r="C55" s="96" t="s">
        <v>2805</v>
      </c>
      <c r="D55" s="110"/>
      <c r="E55" s="101">
        <f t="shared" si="5"/>
        <v>0</v>
      </c>
      <c r="F55" s="106">
        <v>657.67</v>
      </c>
      <c r="G55" s="107">
        <f t="shared" si="6"/>
        <v>0</v>
      </c>
      <c r="H55" s="108"/>
      <c r="I55" s="106" t="s">
        <v>1964</v>
      </c>
      <c r="J55" s="105" t="s">
        <v>53</v>
      </c>
      <c r="K55" s="109" t="s">
        <v>1698</v>
      </c>
      <c r="L55" s="74">
        <v>1</v>
      </c>
      <c r="M55">
        <f t="shared" si="7"/>
        <v>0</v>
      </c>
      <c r="N55">
        <f t="shared" si="8"/>
        <v>0</v>
      </c>
      <c r="O55">
        <f t="shared" si="9"/>
        <v>0</v>
      </c>
    </row>
    <row r="56" spans="1:15" ht="15">
      <c r="A56" s="95" t="s">
        <v>2806</v>
      </c>
      <c r="B56" s="105" t="s">
        <v>2807</v>
      </c>
      <c r="C56" s="96" t="s">
        <v>2808</v>
      </c>
      <c r="D56" s="110"/>
      <c r="E56" s="101">
        <f t="shared" si="5"/>
        <v>0</v>
      </c>
      <c r="F56" s="106">
        <v>657.67</v>
      </c>
      <c r="G56" s="107">
        <f t="shared" si="6"/>
        <v>0</v>
      </c>
      <c r="H56" s="108"/>
      <c r="I56" s="106" t="s">
        <v>1964</v>
      </c>
      <c r="J56" s="105" t="s">
        <v>2162</v>
      </c>
      <c r="K56" s="109" t="s">
        <v>1698</v>
      </c>
      <c r="L56" s="74">
        <v>1</v>
      </c>
      <c r="M56">
        <f t="shared" si="7"/>
        <v>0</v>
      </c>
      <c r="N56">
        <f t="shared" si="8"/>
        <v>0</v>
      </c>
      <c r="O56">
        <f t="shared" si="9"/>
        <v>0</v>
      </c>
    </row>
    <row r="57" spans="1:15" ht="15.75">
      <c r="A57" s="95" t="s">
        <v>2809</v>
      </c>
      <c r="B57" s="100" t="s">
        <v>2810</v>
      </c>
      <c r="C57" s="98" t="s">
        <v>2845</v>
      </c>
      <c r="D57" s="110"/>
      <c r="E57" s="101">
        <f t="shared" si="5"/>
        <v>0</v>
      </c>
      <c r="F57" s="101">
        <v>608.85</v>
      </c>
      <c r="G57" s="102">
        <f t="shared" si="6"/>
        <v>0</v>
      </c>
      <c r="H57" s="103"/>
      <c r="I57" s="101" t="s">
        <v>1964</v>
      </c>
      <c r="J57" s="100" t="s">
        <v>2162</v>
      </c>
      <c r="K57" s="104" t="s">
        <v>1698</v>
      </c>
      <c r="L57" s="74">
        <v>1</v>
      </c>
      <c r="M57">
        <f t="shared" si="7"/>
        <v>0</v>
      </c>
      <c r="N57">
        <f t="shared" si="8"/>
        <v>0</v>
      </c>
      <c r="O57">
        <f t="shared" si="9"/>
        <v>0</v>
      </c>
    </row>
    <row r="58" spans="1:15" ht="15.75">
      <c r="B58" s="90" t="s">
        <v>49</v>
      </c>
      <c r="C58" s="91" t="s">
        <v>2811</v>
      </c>
      <c r="D58" s="92" t="s">
        <v>27</v>
      </c>
      <c r="E58" s="92" t="s">
        <v>27</v>
      </c>
      <c r="F58" s="90"/>
      <c r="G58" s="93"/>
      <c r="H58" s="93"/>
      <c r="I58" s="93"/>
      <c r="J58" s="94"/>
      <c r="K58" s="94"/>
    </row>
    <row r="59" spans="1:15" ht="15">
      <c r="A59" s="95" t="s">
        <v>2812</v>
      </c>
      <c r="B59" s="105" t="s">
        <v>2813</v>
      </c>
      <c r="C59" s="96" t="s">
        <v>2814</v>
      </c>
      <c r="D59" s="110"/>
      <c r="E59" s="101">
        <f>D59*L59</f>
        <v>0</v>
      </c>
      <c r="F59" s="106">
        <v>61.71</v>
      </c>
      <c r="G59" s="107">
        <f>E59*F59</f>
        <v>0</v>
      </c>
      <c r="H59" s="108"/>
      <c r="I59" s="106" t="s">
        <v>2815</v>
      </c>
      <c r="J59" s="105" t="s">
        <v>445</v>
      </c>
      <c r="K59" s="109" t="s">
        <v>1698</v>
      </c>
      <c r="L59" s="74">
        <v>20</v>
      </c>
      <c r="M59">
        <f>E59/L59</f>
        <v>0</v>
      </c>
      <c r="N59">
        <f>INT(M59)</f>
        <v>0</v>
      </c>
      <c r="O59">
        <f>M59-N59</f>
        <v>0</v>
      </c>
    </row>
    <row r="60" spans="1:15" ht="30">
      <c r="A60" s="95" t="s">
        <v>2816</v>
      </c>
      <c r="B60" s="105" t="s">
        <v>2817</v>
      </c>
      <c r="C60" s="96" t="s">
        <v>2818</v>
      </c>
      <c r="D60" s="110"/>
      <c r="E60" s="101">
        <f>D60*L60</f>
        <v>0</v>
      </c>
      <c r="F60" s="106">
        <v>61.71</v>
      </c>
      <c r="G60" s="107">
        <f>E60*F60</f>
        <v>0</v>
      </c>
      <c r="H60" s="108"/>
      <c r="I60" s="106" t="s">
        <v>2815</v>
      </c>
      <c r="J60" s="105" t="s">
        <v>445</v>
      </c>
      <c r="K60" s="109" t="s">
        <v>1698</v>
      </c>
      <c r="L60" s="74">
        <v>20</v>
      </c>
      <c r="M60">
        <f>E60/L60</f>
        <v>0</v>
      </c>
      <c r="N60">
        <f>INT(M60)</f>
        <v>0</v>
      </c>
      <c r="O60">
        <f>M60-N60</f>
        <v>0</v>
      </c>
    </row>
    <row r="61" spans="1:15" ht="15">
      <c r="A61" s="95" t="s">
        <v>2819</v>
      </c>
      <c r="B61" s="105" t="s">
        <v>2820</v>
      </c>
      <c r="C61" s="96" t="s">
        <v>2821</v>
      </c>
      <c r="D61" s="110"/>
      <c r="E61" s="101">
        <f>D61*L61</f>
        <v>0</v>
      </c>
      <c r="F61" s="106">
        <v>61.71</v>
      </c>
      <c r="G61" s="107">
        <f>E61*F61</f>
        <v>0</v>
      </c>
      <c r="H61" s="108"/>
      <c r="I61" s="106" t="s">
        <v>2815</v>
      </c>
      <c r="J61" s="105" t="s">
        <v>445</v>
      </c>
      <c r="K61" s="109" t="s">
        <v>1698</v>
      </c>
      <c r="L61" s="74">
        <v>20</v>
      </c>
      <c r="M61">
        <f>E61/L61</f>
        <v>0</v>
      </c>
      <c r="N61">
        <f>INT(M61)</f>
        <v>0</v>
      </c>
      <c r="O61">
        <f>M61-N61</f>
        <v>0</v>
      </c>
    </row>
    <row r="62" spans="1:15" ht="15">
      <c r="A62" t="s">
        <v>0</v>
      </c>
      <c r="B62" s="76"/>
      <c r="C62" s="48" t="s">
        <v>31</v>
      </c>
      <c r="D62" s="99" t="s">
        <v>27</v>
      </c>
      <c r="E62" s="76">
        <f>SUM(E10:E61)</f>
        <v>0</v>
      </c>
      <c r="F62" s="77"/>
      <c r="G62" s="78">
        <f>SUM(G10:G61)</f>
        <v>0</v>
      </c>
      <c r="H62" s="79"/>
      <c r="I62" s="80"/>
      <c r="J62" s="78"/>
      <c r="K62" s="78"/>
    </row>
  </sheetData>
  <sheetProtection password="CF7E" sheet="1" objects="1" autoFilter="0"/>
  <autoFilter ref="D7:D62"/>
  <conditionalFormatting sqref="E1:E1048576">
    <cfRule type="cellIs" dxfId="5" priority="1" stopIfTrue="1" operator="equal">
      <formula>0</formula>
    </cfRule>
  </conditionalFormatting>
  <conditionalFormatting sqref="G1:G1048576">
    <cfRule type="cellIs" dxfId="4" priority="2" stopIfTrue="1" operator="equal">
      <formula>0</formula>
    </cfRule>
  </conditionalFormatting>
  <dataValidations count="1">
    <dataValidation type="whole" allowBlank="1" showInputMessage="1" showErrorMessage="1" errorTitle="ОШИБКА вводимого количества!" error="Вы  не  можете заказать часть упаковки чая или блока посуды! Вводимое количество должно быть целым числом!" sqref="D1:D1048576">
      <formula1>0</formula1>
      <formula2>1000001</formula2>
    </dataValidation>
  </dataValidations>
  <hyperlinks>
    <hyperlink ref="C11" r:id="rId1" display="http://www.rusteaco.ru/shop/product/1005069/"/>
    <hyperlink ref="C12" r:id="rId2" display="http://www.rusteaco.ru/shop/product/1005031/"/>
    <hyperlink ref="C13" r:id="rId3" display="http://www.rusteaco.ru/shop/product/1005038/"/>
    <hyperlink ref="C14" r:id="rId4" display="http://www.rusteaco.ru/shop/product/1005025/"/>
    <hyperlink ref="C15" r:id="rId5" display="http://www.rusteaco.ru/shop/product/1005042/"/>
    <hyperlink ref="C16" r:id="rId6" display="http://www.rusteaco.ru/shop/product/1005023/"/>
    <hyperlink ref="C17" r:id="rId7" display="http://www.rusteaco.ru/shop/product/1005043/"/>
    <hyperlink ref="C18" r:id="rId8" display="http://www.rusteaco.ru/shop/product/1005067/"/>
    <hyperlink ref="C19" r:id="rId9" display="http://www.rusteaco.ru/shop/product/1005026/"/>
    <hyperlink ref="C20" r:id="rId10" display="http://www.rusteaco.ru/shop/product/1005068/"/>
    <hyperlink ref="C21" r:id="rId11" display="http://www.rusteaco.ru/shop/product/1005063/"/>
    <hyperlink ref="C22" r:id="rId12" display="http://www.rusteaco.ru/shop/product/1005024/"/>
    <hyperlink ref="C23" r:id="rId13" display="http://www.rusteaco.ru/shop/product/1005039/"/>
    <hyperlink ref="C24" r:id="rId14" display="http://www.rusteaco.ru/shop/product/1005062/"/>
    <hyperlink ref="C25" r:id="rId15" display="http://www.rusteaco.ru/shop/product/1005027/"/>
    <hyperlink ref="C26" r:id="rId16" display="http://www.rusteaco.ru/shop/product/1005040/"/>
    <hyperlink ref="C27" r:id="rId17" display="http://www.rusteaco.ru/shop/product/1005021/"/>
    <hyperlink ref="C28" r:id="rId18" display="http://www.rusteaco.ru/shop/product/1005041/"/>
    <hyperlink ref="C29" r:id="rId19" display="http://www.rusteaco.ru/shop/product/1005064/"/>
    <hyperlink ref="C30" r:id="rId20" display="http://www.rusteaco.ru/shop/product/1005066/"/>
    <hyperlink ref="C31" r:id="rId21" display="http://www.rusteaco.ru/shop/product/1005061/"/>
    <hyperlink ref="C32" r:id="rId22" display="http://www.rusteaco.ru/shop/product/1005070/"/>
    <hyperlink ref="C33" r:id="rId23" display="http://www.rusteaco.ru/shop/product/1005065/"/>
    <hyperlink ref="C35" r:id="rId24" display="http://www.rusteaco.ru/shop/product/06011004/"/>
    <hyperlink ref="C37" r:id="rId25" display="http://www.rusteaco.ru/shop/product/80808025/"/>
    <hyperlink ref="C38" r:id="rId26" display="http://www.rusteaco.ru/shop/product/80808021/"/>
    <hyperlink ref="C39" r:id="rId27" display="http://www.rusteaco.ru/shop/product/80808017/"/>
    <hyperlink ref="C40" r:id="rId28" display="http://www.rusteaco.ru/shop/product/80808016/"/>
    <hyperlink ref="C41" r:id="rId29" display="http://www.rusteaco.ru/shop/product/80808022/"/>
    <hyperlink ref="C42" r:id="rId30" display="http://www.rusteaco.ru/shop/product/80808005/"/>
    <hyperlink ref="C43" r:id="rId31" display="http://www.rusteaco.ru/shop/product/80808011/"/>
    <hyperlink ref="C44" r:id="rId32" display="http://www.rusteaco.ru/shop/product/80808006/"/>
    <hyperlink ref="C45" r:id="rId33" display="http://www.rusteaco.ru/shop/product/80808014/"/>
    <hyperlink ref="C46" r:id="rId34" display="http://www.rusteaco.ru/shop/product/80808013/"/>
    <hyperlink ref="C47" r:id="rId35" display="http://www.rusteaco.ru/shop/product/80808024/"/>
    <hyperlink ref="C48" r:id="rId36" display="http://www.rusteaco.ru/shop/product/80808015/"/>
    <hyperlink ref="C49" r:id="rId37" display="http://www.rusteaco.ru/shop/product/80808007/"/>
    <hyperlink ref="C50" r:id="rId38" display="http://www.rusteaco.ru/shop/product/80808023/"/>
    <hyperlink ref="C51" r:id="rId39" display="http://www.rusteaco.ru/shop/product/80808012/"/>
    <hyperlink ref="C52" r:id="rId40" display="http://www.rusteaco.ru/shop/product/80808008/"/>
    <hyperlink ref="C53" r:id="rId41" display="http://www.rusteaco.ru/shop/product/80808018/"/>
    <hyperlink ref="C54" r:id="rId42" display="http://www.rusteaco.ru/shop/product/80808019/"/>
    <hyperlink ref="C55" r:id="rId43" display="http://www.rusteaco.ru/shop/product/80808010/"/>
    <hyperlink ref="C56" r:id="rId44" display="http://www.rusteaco.ru/shop/product/80808009/"/>
    <hyperlink ref="C57" r:id="rId45" display="http://www.rusteaco.ru/shop/product/80808020/"/>
    <hyperlink ref="C59" r:id="rId46" display="http://www.rusteaco.ru/shop/product/00621604/"/>
    <hyperlink ref="C60" r:id="rId47" display="http://www.rusteaco.ru/shop/product/00621606/"/>
    <hyperlink ref="C61" r:id="rId48" display="http://www.rusteaco.ru/shop/product/00621605/"/>
  </hyperlinks>
  <pageMargins left="0.31496062992125967" right="3.9370078740157494E-2" top="0.11811023622047236" bottom="0.11811023622047236" header="0.5" footer="0.5"/>
  <pageSetup paperSize="9" fitToHeight="0" orientation="portrait" r:id="rId49"/>
  <headerFooter>
    <oddHeader>&amp;CСтраница &amp;P</oddHeader>
  </headerFooter>
  <drawing r:id="rId50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P449"/>
  <sheetViews>
    <sheetView topLeftCell="B1" workbookViewId="0">
      <pane ySplit="9" topLeftCell="A10" activePane="bottomLeft" state="frozenSplit"/>
      <selection activeCell="B1" sqref="B1"/>
      <selection pane="bottomLeft"/>
    </sheetView>
  </sheetViews>
  <sheetFormatPr defaultColWidth="10.6640625" defaultRowHeight="11.25"/>
  <cols>
    <col min="1" max="1" width="7.5" hidden="1" customWidth="1"/>
    <col min="2" max="2" width="21.6640625" customWidth="1"/>
    <col min="3" max="3" width="83.5" customWidth="1"/>
    <col min="4" max="4" width="10.1640625" customWidth="1"/>
    <col min="5" max="5" width="13" customWidth="1"/>
    <col min="6" max="6" width="17" customWidth="1"/>
    <col min="7" max="7" width="11.5" customWidth="1"/>
    <col min="8" max="8" width="17.33203125" customWidth="1"/>
    <col min="9" max="9" width="8.6640625" customWidth="1"/>
    <col min="10" max="10" width="7.1640625" customWidth="1"/>
    <col min="11" max="11" width="11.1640625" customWidth="1"/>
    <col min="12" max="13" width="8.5" hidden="1" customWidth="1"/>
    <col min="14" max="14" width="0" hidden="1" customWidth="1"/>
    <col min="15" max="15" width="10.83203125" hidden="1" customWidth="1"/>
    <col min="16" max="16" width="7.5" customWidth="1"/>
  </cols>
  <sheetData>
    <row r="1" spans="1:16" ht="15.75">
      <c r="C1" s="39" t="s">
        <v>6257</v>
      </c>
      <c r="G1" s="40"/>
      <c r="P1" s="40"/>
    </row>
    <row r="2" spans="1:16">
      <c r="D2" s="41" t="s">
        <v>27</v>
      </c>
    </row>
    <row r="3" spans="1:16" ht="33.75">
      <c r="C3" s="42" t="s">
        <v>6258</v>
      </c>
      <c r="D3" s="43" t="s">
        <v>27</v>
      </c>
    </row>
    <row r="4" spans="1:16">
      <c r="D4" s="41" t="s">
        <v>1500</v>
      </c>
    </row>
    <row r="5" spans="1:16" ht="12">
      <c r="C5" s="44" t="s">
        <v>28</v>
      </c>
      <c r="D5" s="45" t="s">
        <v>29</v>
      </c>
    </row>
    <row r="6" spans="1:16" ht="15">
      <c r="D6" s="46" t="s">
        <v>27</v>
      </c>
      <c r="E6" s="47" t="s">
        <v>30</v>
      </c>
    </row>
    <row r="7" spans="1:16" ht="15">
      <c r="C7" s="48" t="s">
        <v>31</v>
      </c>
      <c r="D7" s="46" t="s">
        <v>27</v>
      </c>
      <c r="E7" s="48" t="s">
        <v>32</v>
      </c>
    </row>
    <row r="8" spans="1:16" ht="25.5">
      <c r="A8" t="s">
        <v>33</v>
      </c>
      <c r="B8" s="49" t="s">
        <v>34</v>
      </c>
      <c r="C8" s="50" t="s">
        <v>35</v>
      </c>
      <c r="D8" s="51" t="s">
        <v>36</v>
      </c>
      <c r="E8" s="51" t="s">
        <v>37</v>
      </c>
      <c r="F8" s="52" t="s">
        <v>2846</v>
      </c>
      <c r="G8" s="53" t="s">
        <v>39</v>
      </c>
      <c r="H8" s="54" t="s">
        <v>40</v>
      </c>
      <c r="I8" s="51" t="s">
        <v>41</v>
      </c>
      <c r="J8" s="54" t="s">
        <v>42</v>
      </c>
      <c r="K8" s="54" t="s">
        <v>1691</v>
      </c>
    </row>
    <row r="9" spans="1:16" ht="15.75">
      <c r="B9" s="55"/>
      <c r="C9" s="56"/>
      <c r="D9" s="57" t="s">
        <v>43</v>
      </c>
      <c r="E9" s="57" t="s">
        <v>1692</v>
      </c>
      <c r="F9" s="58" t="s">
        <v>45</v>
      </c>
      <c r="G9" s="59" t="s">
        <v>45</v>
      </c>
      <c r="H9" s="60" t="s">
        <v>46</v>
      </c>
      <c r="I9" s="61" t="s">
        <v>47</v>
      </c>
      <c r="J9" s="60" t="s">
        <v>48</v>
      </c>
      <c r="K9" s="60" t="s">
        <v>1693</v>
      </c>
    </row>
    <row r="10" spans="1:16" ht="15.75">
      <c r="B10" s="90" t="s">
        <v>49</v>
      </c>
      <c r="C10" s="91" t="s">
        <v>2847</v>
      </c>
      <c r="D10" s="92" t="s">
        <v>27</v>
      </c>
      <c r="E10" s="92" t="s">
        <v>27</v>
      </c>
      <c r="F10" s="90"/>
      <c r="G10" s="93"/>
      <c r="H10" s="93"/>
      <c r="I10" s="93"/>
      <c r="J10" s="94"/>
      <c r="K10" s="94"/>
    </row>
    <row r="11" spans="1:16" ht="15.75">
      <c r="A11" s="95" t="s">
        <v>2848</v>
      </c>
      <c r="B11" s="121" t="s">
        <v>2849</v>
      </c>
      <c r="C11" s="96" t="s">
        <v>2850</v>
      </c>
      <c r="D11" s="133"/>
      <c r="E11" s="127">
        <f>D11*L11</f>
        <v>0</v>
      </c>
      <c r="F11" s="123">
        <v>1441.52</v>
      </c>
      <c r="G11" s="124">
        <f>E11*F11</f>
        <v>0</v>
      </c>
      <c r="H11" s="52"/>
      <c r="I11" s="132" t="s">
        <v>2851</v>
      </c>
      <c r="J11" s="125" t="s">
        <v>2852</v>
      </c>
      <c r="K11" s="126" t="s">
        <v>2025</v>
      </c>
      <c r="L11" s="74">
        <v>1</v>
      </c>
      <c r="M11" s="69">
        <f>E11/L11</f>
        <v>0</v>
      </c>
      <c r="N11">
        <f>INT(M11)</f>
        <v>0</v>
      </c>
      <c r="O11">
        <f>M11-N11</f>
        <v>0</v>
      </c>
    </row>
    <row r="12" spans="1:16" ht="15.75">
      <c r="A12" s="95" t="s">
        <v>2853</v>
      </c>
      <c r="B12" s="121" t="s">
        <v>2854</v>
      </c>
      <c r="C12" s="96" t="s">
        <v>2855</v>
      </c>
      <c r="D12" s="133"/>
      <c r="E12" s="127">
        <f>D12*L12</f>
        <v>0</v>
      </c>
      <c r="F12" s="123">
        <v>1711.4</v>
      </c>
      <c r="G12" s="124">
        <f>E12*F12</f>
        <v>0</v>
      </c>
      <c r="H12" s="52"/>
      <c r="I12" s="132" t="s">
        <v>2851</v>
      </c>
      <c r="J12" s="125" t="s">
        <v>2852</v>
      </c>
      <c r="K12" s="126" t="s">
        <v>2025</v>
      </c>
      <c r="L12" s="74">
        <v>1</v>
      </c>
      <c r="M12" s="69">
        <f>E12/L12</f>
        <v>0</v>
      </c>
      <c r="N12">
        <f>INT(M12)</f>
        <v>0</v>
      </c>
      <c r="O12">
        <f>M12-N12</f>
        <v>0</v>
      </c>
    </row>
    <row r="13" spans="1:16" ht="15.75">
      <c r="A13" s="95" t="s">
        <v>2856</v>
      </c>
      <c r="B13" s="121" t="s">
        <v>2857</v>
      </c>
      <c r="C13" s="96" t="s">
        <v>2858</v>
      </c>
      <c r="D13" s="133"/>
      <c r="E13" s="127">
        <f>D13*L13</f>
        <v>0</v>
      </c>
      <c r="F13" s="123">
        <v>2410.52</v>
      </c>
      <c r="G13" s="124">
        <f>E13*F13</f>
        <v>0</v>
      </c>
      <c r="H13" s="52"/>
      <c r="I13" s="132" t="s">
        <v>1964</v>
      </c>
      <c r="J13" s="125" t="s">
        <v>445</v>
      </c>
      <c r="K13" s="126" t="s">
        <v>2025</v>
      </c>
      <c r="L13" s="74">
        <v>1</v>
      </c>
      <c r="M13" s="69">
        <f>E13/L13</f>
        <v>0</v>
      </c>
      <c r="N13">
        <f>INT(M13)</f>
        <v>0</v>
      </c>
      <c r="O13">
        <f>M13-N13</f>
        <v>0</v>
      </c>
    </row>
    <row r="14" spans="1:16" ht="15.75">
      <c r="A14" s="95" t="s">
        <v>2859</v>
      </c>
      <c r="B14" s="121" t="s">
        <v>2860</v>
      </c>
      <c r="C14" s="96" t="s">
        <v>2861</v>
      </c>
      <c r="D14" s="133"/>
      <c r="E14" s="127">
        <f>D14*L14</f>
        <v>0</v>
      </c>
      <c r="F14" s="123">
        <v>6208.21</v>
      </c>
      <c r="G14" s="124">
        <f>E14*F14</f>
        <v>0</v>
      </c>
      <c r="H14" s="52"/>
      <c r="I14" s="132" t="s">
        <v>2862</v>
      </c>
      <c r="J14" s="125" t="s">
        <v>445</v>
      </c>
      <c r="K14" s="126" t="s">
        <v>2025</v>
      </c>
      <c r="L14" s="74">
        <v>1</v>
      </c>
      <c r="M14" s="69">
        <f>E14/L14</f>
        <v>0</v>
      </c>
      <c r="N14">
        <f>INT(M14)</f>
        <v>0</v>
      </c>
      <c r="O14">
        <f>M14-N14</f>
        <v>0</v>
      </c>
    </row>
    <row r="15" spans="1:16" ht="15.75">
      <c r="B15" s="90" t="s">
        <v>49</v>
      </c>
      <c r="C15" s="91" t="s">
        <v>2863</v>
      </c>
      <c r="D15" s="92" t="s">
        <v>27</v>
      </c>
      <c r="E15" s="92" t="s">
        <v>27</v>
      </c>
      <c r="F15" s="90"/>
      <c r="G15" s="93"/>
      <c r="H15" s="93"/>
      <c r="I15" s="93"/>
      <c r="J15" s="94"/>
      <c r="K15" s="94"/>
    </row>
    <row r="16" spans="1:16" ht="15.75">
      <c r="A16" s="95" t="s">
        <v>2864</v>
      </c>
      <c r="B16" s="121" t="s">
        <v>2865</v>
      </c>
      <c r="C16" s="96" t="s">
        <v>2866</v>
      </c>
      <c r="D16" s="133"/>
      <c r="E16" s="127">
        <f t="shared" ref="E16:E21" si="0">D16*L16</f>
        <v>0</v>
      </c>
      <c r="F16" s="123">
        <v>150.13999999999999</v>
      </c>
      <c r="G16" s="124">
        <f t="shared" ref="G16:G21" si="1">E16*F16</f>
        <v>0</v>
      </c>
      <c r="H16" s="52"/>
      <c r="I16" s="132" t="s">
        <v>2867</v>
      </c>
      <c r="J16" s="125" t="s">
        <v>445</v>
      </c>
      <c r="K16" s="126" t="s">
        <v>2025</v>
      </c>
      <c r="L16" s="74">
        <v>1</v>
      </c>
      <c r="M16" s="69">
        <f t="shared" ref="M16:M21" si="2">E16/L16</f>
        <v>0</v>
      </c>
      <c r="N16">
        <f t="shared" ref="N16:N21" si="3">INT(M16)</f>
        <v>0</v>
      </c>
      <c r="O16">
        <f t="shared" ref="O16:O21" si="4">M16-N16</f>
        <v>0</v>
      </c>
    </row>
    <row r="17" spans="1:15" ht="15.75">
      <c r="A17" s="95" t="s">
        <v>2868</v>
      </c>
      <c r="B17" s="121" t="s">
        <v>2869</v>
      </c>
      <c r="C17" s="96" t="s">
        <v>2870</v>
      </c>
      <c r="D17" s="133"/>
      <c r="E17" s="127">
        <f t="shared" si="0"/>
        <v>0</v>
      </c>
      <c r="F17" s="123">
        <v>1071.24</v>
      </c>
      <c r="G17" s="124">
        <f t="shared" si="1"/>
        <v>0</v>
      </c>
      <c r="H17" s="52"/>
      <c r="I17" s="132" t="s">
        <v>2871</v>
      </c>
      <c r="J17" s="125" t="s">
        <v>445</v>
      </c>
      <c r="K17" s="126" t="s">
        <v>2025</v>
      </c>
      <c r="L17" s="74">
        <v>1</v>
      </c>
      <c r="M17" s="69">
        <f t="shared" si="2"/>
        <v>0</v>
      </c>
      <c r="N17">
        <f t="shared" si="3"/>
        <v>0</v>
      </c>
      <c r="O17">
        <f t="shared" si="4"/>
        <v>0</v>
      </c>
    </row>
    <row r="18" spans="1:15" ht="15.75">
      <c r="A18" s="95" t="s">
        <v>2872</v>
      </c>
      <c r="B18" s="121" t="s">
        <v>2873</v>
      </c>
      <c r="C18" s="96" t="s">
        <v>2874</v>
      </c>
      <c r="D18" s="133"/>
      <c r="E18" s="127">
        <f t="shared" si="0"/>
        <v>0</v>
      </c>
      <c r="F18" s="123">
        <v>1230.5899999999999</v>
      </c>
      <c r="G18" s="124">
        <f t="shared" si="1"/>
        <v>0</v>
      </c>
      <c r="H18" s="52"/>
      <c r="I18" s="132" t="s">
        <v>2862</v>
      </c>
      <c r="J18" s="125" t="s">
        <v>445</v>
      </c>
      <c r="K18" s="126" t="s">
        <v>2025</v>
      </c>
      <c r="L18" s="74">
        <v>1</v>
      </c>
      <c r="M18" s="69">
        <f t="shared" si="2"/>
        <v>0</v>
      </c>
      <c r="N18">
        <f t="shared" si="3"/>
        <v>0</v>
      </c>
      <c r="O18">
        <f t="shared" si="4"/>
        <v>0</v>
      </c>
    </row>
    <row r="19" spans="1:15" ht="15.75">
      <c r="A19" s="95" t="s">
        <v>2875</v>
      </c>
      <c r="B19" s="121" t="s">
        <v>2876</v>
      </c>
      <c r="C19" s="96" t="s">
        <v>2877</v>
      </c>
      <c r="D19" s="133"/>
      <c r="E19" s="127">
        <f t="shared" si="0"/>
        <v>0</v>
      </c>
      <c r="F19" s="123">
        <v>1144.01</v>
      </c>
      <c r="G19" s="124">
        <f t="shared" si="1"/>
        <v>0</v>
      </c>
      <c r="H19" s="52"/>
      <c r="I19" s="132" t="s">
        <v>2862</v>
      </c>
      <c r="J19" s="125" t="s">
        <v>445</v>
      </c>
      <c r="K19" s="126" t="s">
        <v>2025</v>
      </c>
      <c r="L19" s="74">
        <v>1</v>
      </c>
      <c r="M19" s="69">
        <f t="shared" si="2"/>
        <v>0</v>
      </c>
      <c r="N19">
        <f t="shared" si="3"/>
        <v>0</v>
      </c>
      <c r="O19">
        <f t="shared" si="4"/>
        <v>0</v>
      </c>
    </row>
    <row r="20" spans="1:15" ht="15.75">
      <c r="A20" s="95" t="s">
        <v>2878</v>
      </c>
      <c r="B20" s="121" t="s">
        <v>2879</v>
      </c>
      <c r="C20" s="96" t="s">
        <v>2880</v>
      </c>
      <c r="D20" s="133"/>
      <c r="E20" s="127">
        <f t="shared" si="0"/>
        <v>0</v>
      </c>
      <c r="F20" s="123">
        <v>616.22</v>
      </c>
      <c r="G20" s="124">
        <f t="shared" si="1"/>
        <v>0</v>
      </c>
      <c r="H20" s="52"/>
      <c r="I20" s="132" t="s">
        <v>2881</v>
      </c>
      <c r="J20" s="125" t="s">
        <v>445</v>
      </c>
      <c r="K20" s="126" t="s">
        <v>2025</v>
      </c>
      <c r="L20" s="74">
        <v>1</v>
      </c>
      <c r="M20" s="69">
        <f t="shared" si="2"/>
        <v>0</v>
      </c>
      <c r="N20">
        <f t="shared" si="3"/>
        <v>0</v>
      </c>
      <c r="O20">
        <f t="shared" si="4"/>
        <v>0</v>
      </c>
    </row>
    <row r="21" spans="1:15" ht="15.75">
      <c r="A21" s="95" t="s">
        <v>2882</v>
      </c>
      <c r="B21" s="121" t="s">
        <v>2883</v>
      </c>
      <c r="C21" s="96" t="s">
        <v>2884</v>
      </c>
      <c r="D21" s="133"/>
      <c r="E21" s="127">
        <f t="shared" si="0"/>
        <v>0</v>
      </c>
      <c r="F21" s="123">
        <v>1071.24</v>
      </c>
      <c r="G21" s="124">
        <f t="shared" si="1"/>
        <v>0</v>
      </c>
      <c r="H21" s="52"/>
      <c r="I21" s="132" t="s">
        <v>2871</v>
      </c>
      <c r="J21" s="125" t="s">
        <v>445</v>
      </c>
      <c r="K21" s="126" t="s">
        <v>2025</v>
      </c>
      <c r="L21" s="74">
        <v>1</v>
      </c>
      <c r="M21" s="69">
        <f t="shared" si="2"/>
        <v>0</v>
      </c>
      <c r="N21">
        <f t="shared" si="3"/>
        <v>0</v>
      </c>
      <c r="O21">
        <f t="shared" si="4"/>
        <v>0</v>
      </c>
    </row>
    <row r="22" spans="1:15" ht="15.75">
      <c r="B22" s="90" t="s">
        <v>49</v>
      </c>
      <c r="C22" s="91" t="s">
        <v>2885</v>
      </c>
      <c r="D22" s="92" t="s">
        <v>27</v>
      </c>
      <c r="E22" s="92" t="s">
        <v>27</v>
      </c>
      <c r="F22" s="90"/>
      <c r="G22" s="93"/>
      <c r="H22" s="93"/>
      <c r="I22" s="93"/>
      <c r="J22" s="94"/>
      <c r="K22" s="94"/>
    </row>
    <row r="23" spans="1:15" ht="30">
      <c r="A23" s="95" t="s">
        <v>2886</v>
      </c>
      <c r="B23" s="121" t="s">
        <v>2887</v>
      </c>
      <c r="C23" s="96" t="s">
        <v>3966</v>
      </c>
      <c r="D23" s="133"/>
      <c r="E23" s="127">
        <f t="shared" ref="E23:E35" si="5">D23*L23</f>
        <v>0</v>
      </c>
      <c r="F23" s="123">
        <v>3819.8</v>
      </c>
      <c r="G23" s="124">
        <f t="shared" ref="G23:G35" si="6">E23*F23</f>
        <v>0</v>
      </c>
      <c r="H23" s="52"/>
      <c r="I23" s="132" t="s">
        <v>2871</v>
      </c>
      <c r="J23" s="125" t="s">
        <v>445</v>
      </c>
      <c r="K23" s="126" t="s">
        <v>2025</v>
      </c>
      <c r="L23" s="74">
        <v>1</v>
      </c>
      <c r="M23" s="69">
        <f t="shared" ref="M23:M35" si="7">E23/L23</f>
        <v>0</v>
      </c>
      <c r="N23">
        <f t="shared" ref="N23:N35" si="8">INT(M23)</f>
        <v>0</v>
      </c>
      <c r="O23">
        <f t="shared" ref="O23:O35" si="9">M23-N23</f>
        <v>0</v>
      </c>
    </row>
    <row r="24" spans="1:15" ht="15.75">
      <c r="A24" s="95" t="s">
        <v>2888</v>
      </c>
      <c r="B24" s="122" t="s">
        <v>2889</v>
      </c>
      <c r="C24" s="98" t="s">
        <v>3967</v>
      </c>
      <c r="D24" s="133"/>
      <c r="E24" s="127">
        <f t="shared" si="5"/>
        <v>0</v>
      </c>
      <c r="F24" s="127">
        <v>1726.14</v>
      </c>
      <c r="G24" s="128">
        <f t="shared" si="6"/>
        <v>0</v>
      </c>
      <c r="H24" s="114"/>
      <c r="I24" s="134" t="s">
        <v>2871</v>
      </c>
      <c r="J24" s="58" t="s">
        <v>445</v>
      </c>
      <c r="K24" s="129" t="s">
        <v>2025</v>
      </c>
      <c r="L24" s="74">
        <v>1</v>
      </c>
      <c r="M24" s="69">
        <f t="shared" si="7"/>
        <v>0</v>
      </c>
      <c r="N24">
        <f t="shared" si="8"/>
        <v>0</v>
      </c>
      <c r="O24">
        <f t="shared" si="9"/>
        <v>0</v>
      </c>
    </row>
    <row r="25" spans="1:15" ht="15.75">
      <c r="A25" s="95" t="s">
        <v>2890</v>
      </c>
      <c r="B25" s="121" t="s">
        <v>2891</v>
      </c>
      <c r="C25" s="96" t="s">
        <v>2892</v>
      </c>
      <c r="D25" s="133"/>
      <c r="E25" s="127">
        <f t="shared" si="5"/>
        <v>0</v>
      </c>
      <c r="F25" s="123">
        <v>931.23</v>
      </c>
      <c r="G25" s="124">
        <f t="shared" si="6"/>
        <v>0</v>
      </c>
      <c r="H25" s="52"/>
      <c r="I25" s="132" t="s">
        <v>2867</v>
      </c>
      <c r="J25" s="125" t="s">
        <v>445</v>
      </c>
      <c r="K25" s="126" t="s">
        <v>2025</v>
      </c>
      <c r="L25" s="74">
        <v>1</v>
      </c>
      <c r="M25" s="69">
        <f t="shared" si="7"/>
        <v>0</v>
      </c>
      <c r="N25">
        <f t="shared" si="8"/>
        <v>0</v>
      </c>
      <c r="O25">
        <f t="shared" si="9"/>
        <v>0</v>
      </c>
    </row>
    <row r="26" spans="1:15" ht="15.75">
      <c r="A26" s="95" t="s">
        <v>2893</v>
      </c>
      <c r="B26" s="121" t="s">
        <v>2894</v>
      </c>
      <c r="C26" s="96" t="s">
        <v>2895</v>
      </c>
      <c r="D26" s="133"/>
      <c r="E26" s="127">
        <f t="shared" si="5"/>
        <v>0</v>
      </c>
      <c r="F26" s="123">
        <v>934.92</v>
      </c>
      <c r="G26" s="124">
        <f t="shared" si="6"/>
        <v>0</v>
      </c>
      <c r="H26" s="52"/>
      <c r="I26" s="132" t="s">
        <v>2896</v>
      </c>
      <c r="J26" s="125" t="s">
        <v>445</v>
      </c>
      <c r="K26" s="126" t="s">
        <v>2025</v>
      </c>
      <c r="L26" s="74">
        <v>1</v>
      </c>
      <c r="M26" s="69">
        <f t="shared" si="7"/>
        <v>0</v>
      </c>
      <c r="N26">
        <f t="shared" si="8"/>
        <v>0</v>
      </c>
      <c r="O26">
        <f t="shared" si="9"/>
        <v>0</v>
      </c>
    </row>
    <row r="27" spans="1:15" ht="15.75">
      <c r="A27" s="95" t="s">
        <v>2897</v>
      </c>
      <c r="B27" s="122" t="s">
        <v>2898</v>
      </c>
      <c r="C27" s="98" t="s">
        <v>3968</v>
      </c>
      <c r="D27" s="133"/>
      <c r="E27" s="127">
        <f t="shared" si="5"/>
        <v>0</v>
      </c>
      <c r="F27" s="127">
        <v>1094.27</v>
      </c>
      <c r="G27" s="128">
        <f t="shared" si="6"/>
        <v>0</v>
      </c>
      <c r="H27" s="114"/>
      <c r="I27" s="134" t="s">
        <v>2899</v>
      </c>
      <c r="J27" s="58" t="s">
        <v>445</v>
      </c>
      <c r="K27" s="129" t="s">
        <v>2025</v>
      </c>
      <c r="L27" s="74">
        <v>1</v>
      </c>
      <c r="M27" s="69">
        <f t="shared" si="7"/>
        <v>0</v>
      </c>
      <c r="N27">
        <f t="shared" si="8"/>
        <v>0</v>
      </c>
      <c r="O27">
        <f t="shared" si="9"/>
        <v>0</v>
      </c>
    </row>
    <row r="28" spans="1:15" ht="15.75">
      <c r="A28" s="95" t="s">
        <v>2900</v>
      </c>
      <c r="B28" s="121" t="s">
        <v>2901</v>
      </c>
      <c r="C28" s="96" t="s">
        <v>2902</v>
      </c>
      <c r="D28" s="133"/>
      <c r="E28" s="127">
        <f t="shared" si="5"/>
        <v>0</v>
      </c>
      <c r="F28" s="123">
        <v>828.99</v>
      </c>
      <c r="G28" s="124">
        <f t="shared" si="6"/>
        <v>0</v>
      </c>
      <c r="H28" s="52"/>
      <c r="I28" s="132" t="s">
        <v>2899</v>
      </c>
      <c r="J28" s="125" t="s">
        <v>445</v>
      </c>
      <c r="K28" s="126" t="s">
        <v>2025</v>
      </c>
      <c r="L28" s="74">
        <v>1</v>
      </c>
      <c r="M28" s="69">
        <f t="shared" si="7"/>
        <v>0</v>
      </c>
      <c r="N28">
        <f t="shared" si="8"/>
        <v>0</v>
      </c>
      <c r="O28">
        <f t="shared" si="9"/>
        <v>0</v>
      </c>
    </row>
    <row r="29" spans="1:15" ht="15.75">
      <c r="A29" s="95" t="s">
        <v>2903</v>
      </c>
      <c r="B29" s="121" t="s">
        <v>2904</v>
      </c>
      <c r="C29" s="96" t="s">
        <v>2905</v>
      </c>
      <c r="D29" s="133"/>
      <c r="E29" s="127">
        <f t="shared" si="5"/>
        <v>0</v>
      </c>
      <c r="F29" s="123">
        <v>1033.47</v>
      </c>
      <c r="G29" s="124">
        <f t="shared" si="6"/>
        <v>0</v>
      </c>
      <c r="H29" s="52"/>
      <c r="I29" s="132" t="s">
        <v>2851</v>
      </c>
      <c r="J29" s="125" t="s">
        <v>445</v>
      </c>
      <c r="K29" s="126" t="s">
        <v>2025</v>
      </c>
      <c r="L29" s="74">
        <v>1</v>
      </c>
      <c r="M29" s="69">
        <f t="shared" si="7"/>
        <v>0</v>
      </c>
      <c r="N29">
        <f t="shared" si="8"/>
        <v>0</v>
      </c>
      <c r="O29">
        <f t="shared" si="9"/>
        <v>0</v>
      </c>
    </row>
    <row r="30" spans="1:15" ht="15.75">
      <c r="A30" s="95" t="s">
        <v>2906</v>
      </c>
      <c r="B30" s="121" t="s">
        <v>2907</v>
      </c>
      <c r="C30" s="96" t="s">
        <v>2908</v>
      </c>
      <c r="D30" s="133"/>
      <c r="E30" s="127">
        <f t="shared" si="5"/>
        <v>0</v>
      </c>
      <c r="F30" s="123">
        <v>1236.1199999999999</v>
      </c>
      <c r="G30" s="124">
        <f t="shared" si="6"/>
        <v>0</v>
      </c>
      <c r="H30" s="52"/>
      <c r="I30" s="132" t="s">
        <v>2896</v>
      </c>
      <c r="J30" s="125" t="s">
        <v>445</v>
      </c>
      <c r="K30" s="126" t="s">
        <v>2025</v>
      </c>
      <c r="L30" s="74">
        <v>1</v>
      </c>
      <c r="M30" s="69">
        <f t="shared" si="7"/>
        <v>0</v>
      </c>
      <c r="N30">
        <f t="shared" si="8"/>
        <v>0</v>
      </c>
      <c r="O30">
        <f t="shared" si="9"/>
        <v>0</v>
      </c>
    </row>
    <row r="31" spans="1:15" ht="31.5">
      <c r="A31" s="95" t="s">
        <v>2909</v>
      </c>
      <c r="B31" s="122" t="s">
        <v>2910</v>
      </c>
      <c r="C31" s="98" t="s">
        <v>3969</v>
      </c>
      <c r="D31" s="133"/>
      <c r="E31" s="127">
        <f t="shared" si="5"/>
        <v>0</v>
      </c>
      <c r="F31" s="127">
        <v>1326.38</v>
      </c>
      <c r="G31" s="128">
        <f t="shared" si="6"/>
        <v>0</v>
      </c>
      <c r="H31" s="114"/>
      <c r="I31" s="134" t="s">
        <v>2896</v>
      </c>
      <c r="J31" s="58" t="s">
        <v>445</v>
      </c>
      <c r="K31" s="129" t="s">
        <v>2025</v>
      </c>
      <c r="L31" s="74">
        <v>1</v>
      </c>
      <c r="M31" s="69">
        <f t="shared" si="7"/>
        <v>0</v>
      </c>
      <c r="N31">
        <f t="shared" si="8"/>
        <v>0</v>
      </c>
      <c r="O31">
        <f t="shared" si="9"/>
        <v>0</v>
      </c>
    </row>
    <row r="32" spans="1:15" ht="15.75">
      <c r="A32" s="95" t="s">
        <v>2911</v>
      </c>
      <c r="B32" s="121" t="s">
        <v>2912</v>
      </c>
      <c r="C32" s="96" t="s">
        <v>2913</v>
      </c>
      <c r="D32" s="133"/>
      <c r="E32" s="127">
        <f t="shared" si="5"/>
        <v>0</v>
      </c>
      <c r="F32" s="123">
        <v>992.02</v>
      </c>
      <c r="G32" s="124">
        <f t="shared" si="6"/>
        <v>0</v>
      </c>
      <c r="H32" s="52"/>
      <c r="I32" s="132" t="s">
        <v>2871</v>
      </c>
      <c r="J32" s="125" t="s">
        <v>445</v>
      </c>
      <c r="K32" s="126" t="s">
        <v>2025</v>
      </c>
      <c r="L32" s="74">
        <v>1</v>
      </c>
      <c r="M32" s="69">
        <f t="shared" si="7"/>
        <v>0</v>
      </c>
      <c r="N32">
        <f t="shared" si="8"/>
        <v>0</v>
      </c>
      <c r="O32">
        <f t="shared" si="9"/>
        <v>0</v>
      </c>
    </row>
    <row r="33" spans="1:15" ht="15.75">
      <c r="A33" s="95" t="s">
        <v>2914</v>
      </c>
      <c r="B33" s="121" t="s">
        <v>2915</v>
      </c>
      <c r="C33" s="96" t="s">
        <v>2916</v>
      </c>
      <c r="D33" s="133"/>
      <c r="E33" s="127">
        <f t="shared" si="5"/>
        <v>0</v>
      </c>
      <c r="F33" s="123">
        <v>1150.45</v>
      </c>
      <c r="G33" s="124">
        <f t="shared" si="6"/>
        <v>0</v>
      </c>
      <c r="H33" s="52"/>
      <c r="I33" s="132" t="s">
        <v>2896</v>
      </c>
      <c r="J33" s="125" t="s">
        <v>445</v>
      </c>
      <c r="K33" s="126" t="s">
        <v>2025</v>
      </c>
      <c r="L33" s="74">
        <v>1</v>
      </c>
      <c r="M33" s="69">
        <f t="shared" si="7"/>
        <v>0</v>
      </c>
      <c r="N33">
        <f t="shared" si="8"/>
        <v>0</v>
      </c>
      <c r="O33">
        <f t="shared" si="9"/>
        <v>0</v>
      </c>
    </row>
    <row r="34" spans="1:15" ht="30">
      <c r="A34" s="95" t="s">
        <v>2917</v>
      </c>
      <c r="B34" s="121" t="s">
        <v>2918</v>
      </c>
      <c r="C34" s="96" t="s">
        <v>3970</v>
      </c>
      <c r="D34" s="133"/>
      <c r="E34" s="127">
        <f t="shared" si="5"/>
        <v>0</v>
      </c>
      <c r="F34" s="123">
        <v>1740.88</v>
      </c>
      <c r="G34" s="124">
        <f t="shared" si="6"/>
        <v>0</v>
      </c>
      <c r="H34" s="52"/>
      <c r="I34" s="132" t="s">
        <v>2871</v>
      </c>
      <c r="J34" s="125" t="s">
        <v>445</v>
      </c>
      <c r="K34" s="126" t="s">
        <v>2025</v>
      </c>
      <c r="L34" s="74">
        <v>1</v>
      </c>
      <c r="M34" s="69">
        <f t="shared" si="7"/>
        <v>0</v>
      </c>
      <c r="N34">
        <f t="shared" si="8"/>
        <v>0</v>
      </c>
      <c r="O34">
        <f t="shared" si="9"/>
        <v>0</v>
      </c>
    </row>
    <row r="35" spans="1:15" ht="15.75">
      <c r="A35" s="95" t="s">
        <v>2919</v>
      </c>
      <c r="B35" s="121" t="s">
        <v>2920</v>
      </c>
      <c r="C35" s="96" t="s">
        <v>2921</v>
      </c>
      <c r="D35" s="133"/>
      <c r="E35" s="127">
        <f t="shared" si="5"/>
        <v>0</v>
      </c>
      <c r="F35" s="123">
        <v>219.22</v>
      </c>
      <c r="G35" s="124">
        <f t="shared" si="6"/>
        <v>0</v>
      </c>
      <c r="H35" s="52"/>
      <c r="I35" s="132" t="s">
        <v>2922</v>
      </c>
      <c r="J35" s="125" t="s">
        <v>2162</v>
      </c>
      <c r="K35" s="126" t="s">
        <v>2025</v>
      </c>
      <c r="L35" s="74">
        <v>1</v>
      </c>
      <c r="M35" s="69">
        <f t="shared" si="7"/>
        <v>0</v>
      </c>
      <c r="N35">
        <f t="shared" si="8"/>
        <v>0</v>
      </c>
      <c r="O35">
        <f t="shared" si="9"/>
        <v>0</v>
      </c>
    </row>
    <row r="36" spans="1:15" ht="15.75">
      <c r="B36" s="90" t="s">
        <v>49</v>
      </c>
      <c r="C36" s="91" t="s">
        <v>2923</v>
      </c>
      <c r="D36" s="92" t="s">
        <v>27</v>
      </c>
      <c r="E36" s="92" t="s">
        <v>27</v>
      </c>
      <c r="F36" s="90"/>
      <c r="G36" s="93"/>
      <c r="H36" s="93"/>
      <c r="I36" s="93"/>
      <c r="J36" s="94"/>
      <c r="K36" s="94"/>
    </row>
    <row r="37" spans="1:15" ht="15.75">
      <c r="A37" s="95" t="s">
        <v>2924</v>
      </c>
      <c r="B37" s="121" t="s">
        <v>2925</v>
      </c>
      <c r="C37" s="96" t="s">
        <v>2926</v>
      </c>
      <c r="D37" s="133"/>
      <c r="E37" s="127">
        <f t="shared" ref="E37:E52" si="10">D37*L37</f>
        <v>0</v>
      </c>
      <c r="F37" s="123">
        <v>288.3</v>
      </c>
      <c r="G37" s="124">
        <f t="shared" ref="G37:G52" si="11">E37*F37</f>
        <v>0</v>
      </c>
      <c r="H37" s="52"/>
      <c r="I37" s="132" t="s">
        <v>2871</v>
      </c>
      <c r="J37" s="125" t="s">
        <v>445</v>
      </c>
      <c r="K37" s="126" t="s">
        <v>2025</v>
      </c>
      <c r="L37" s="74">
        <v>1</v>
      </c>
      <c r="M37" s="69">
        <f t="shared" ref="M37:M52" si="12">E37/L37</f>
        <v>0</v>
      </c>
      <c r="N37">
        <f t="shared" ref="N37:N52" si="13">INT(M37)</f>
        <v>0</v>
      </c>
      <c r="O37">
        <f t="shared" ref="O37:O52" si="14">M37-N37</f>
        <v>0</v>
      </c>
    </row>
    <row r="38" spans="1:15" ht="30">
      <c r="A38" s="95" t="s">
        <v>2927</v>
      </c>
      <c r="B38" s="121" t="s">
        <v>2928</v>
      </c>
      <c r="C38" s="96" t="s">
        <v>2929</v>
      </c>
      <c r="D38" s="133"/>
      <c r="E38" s="127">
        <f t="shared" si="10"/>
        <v>0</v>
      </c>
      <c r="F38" s="123">
        <v>2599.34</v>
      </c>
      <c r="G38" s="124">
        <f t="shared" si="11"/>
        <v>0</v>
      </c>
      <c r="H38" s="52"/>
      <c r="I38" s="132" t="s">
        <v>2871</v>
      </c>
      <c r="J38" s="125" t="s">
        <v>445</v>
      </c>
      <c r="K38" s="126" t="s">
        <v>2930</v>
      </c>
      <c r="L38" s="74">
        <v>1</v>
      </c>
      <c r="M38" s="69">
        <f t="shared" si="12"/>
        <v>0</v>
      </c>
      <c r="N38">
        <f t="shared" si="13"/>
        <v>0</v>
      </c>
      <c r="O38">
        <f t="shared" si="14"/>
        <v>0</v>
      </c>
    </row>
    <row r="39" spans="1:15" ht="30">
      <c r="A39" s="95" t="s">
        <v>2931</v>
      </c>
      <c r="B39" s="121" t="s">
        <v>2932</v>
      </c>
      <c r="C39" s="96" t="s">
        <v>2933</v>
      </c>
      <c r="D39" s="133"/>
      <c r="E39" s="127">
        <f t="shared" si="10"/>
        <v>0</v>
      </c>
      <c r="F39" s="123">
        <v>2599.34</v>
      </c>
      <c r="G39" s="124">
        <f t="shared" si="11"/>
        <v>0</v>
      </c>
      <c r="H39" s="52"/>
      <c r="I39" s="132" t="s">
        <v>2871</v>
      </c>
      <c r="J39" s="125" t="s">
        <v>445</v>
      </c>
      <c r="K39" s="126" t="s">
        <v>2930</v>
      </c>
      <c r="L39" s="74">
        <v>1</v>
      </c>
      <c r="M39" s="69">
        <f t="shared" si="12"/>
        <v>0</v>
      </c>
      <c r="N39">
        <f t="shared" si="13"/>
        <v>0</v>
      </c>
      <c r="O39">
        <f t="shared" si="14"/>
        <v>0</v>
      </c>
    </row>
    <row r="40" spans="1:15" ht="30">
      <c r="A40" s="95" t="s">
        <v>2934</v>
      </c>
      <c r="B40" s="121" t="s">
        <v>2935</v>
      </c>
      <c r="C40" s="96" t="s">
        <v>2936</v>
      </c>
      <c r="D40" s="133"/>
      <c r="E40" s="127">
        <f t="shared" si="10"/>
        <v>0</v>
      </c>
      <c r="F40" s="123">
        <v>2923.57</v>
      </c>
      <c r="G40" s="124">
        <f t="shared" si="11"/>
        <v>0</v>
      </c>
      <c r="H40" s="52"/>
      <c r="I40" s="132" t="s">
        <v>2871</v>
      </c>
      <c r="J40" s="125" t="s">
        <v>445</v>
      </c>
      <c r="K40" s="126" t="s">
        <v>2930</v>
      </c>
      <c r="L40" s="74">
        <v>1</v>
      </c>
      <c r="M40" s="69">
        <f t="shared" si="12"/>
        <v>0</v>
      </c>
      <c r="N40">
        <f t="shared" si="13"/>
        <v>0</v>
      </c>
      <c r="O40">
        <f t="shared" si="14"/>
        <v>0</v>
      </c>
    </row>
    <row r="41" spans="1:15" ht="30">
      <c r="A41" s="95" t="s">
        <v>2937</v>
      </c>
      <c r="B41" s="121" t="s">
        <v>2938</v>
      </c>
      <c r="C41" s="96" t="s">
        <v>2939</v>
      </c>
      <c r="D41" s="133"/>
      <c r="E41" s="127">
        <f t="shared" si="10"/>
        <v>0</v>
      </c>
      <c r="F41" s="123">
        <v>2160.9</v>
      </c>
      <c r="G41" s="124">
        <f t="shared" si="11"/>
        <v>0</v>
      </c>
      <c r="H41" s="52"/>
      <c r="I41" s="132" t="s">
        <v>2871</v>
      </c>
      <c r="J41" s="125" t="s">
        <v>445</v>
      </c>
      <c r="K41" s="126" t="s">
        <v>2930</v>
      </c>
      <c r="L41" s="74">
        <v>1</v>
      </c>
      <c r="M41" s="69">
        <f t="shared" si="12"/>
        <v>0</v>
      </c>
      <c r="N41">
        <f t="shared" si="13"/>
        <v>0</v>
      </c>
      <c r="O41">
        <f t="shared" si="14"/>
        <v>0</v>
      </c>
    </row>
    <row r="42" spans="1:15" ht="30">
      <c r="A42" s="95" t="s">
        <v>2940</v>
      </c>
      <c r="B42" s="121" t="s">
        <v>2941</v>
      </c>
      <c r="C42" s="96" t="s">
        <v>2942</v>
      </c>
      <c r="D42" s="133"/>
      <c r="E42" s="127">
        <f t="shared" si="10"/>
        <v>0</v>
      </c>
      <c r="F42" s="123">
        <v>2599.34</v>
      </c>
      <c r="G42" s="124">
        <f t="shared" si="11"/>
        <v>0</v>
      </c>
      <c r="H42" s="52"/>
      <c r="I42" s="132" t="s">
        <v>2871</v>
      </c>
      <c r="J42" s="125" t="s">
        <v>445</v>
      </c>
      <c r="K42" s="126" t="s">
        <v>2930</v>
      </c>
      <c r="L42" s="74">
        <v>1</v>
      </c>
      <c r="M42" s="69">
        <f t="shared" si="12"/>
        <v>0</v>
      </c>
      <c r="N42">
        <f t="shared" si="13"/>
        <v>0</v>
      </c>
      <c r="O42">
        <f t="shared" si="14"/>
        <v>0</v>
      </c>
    </row>
    <row r="43" spans="1:15" ht="30">
      <c r="A43" s="95" t="s">
        <v>2943</v>
      </c>
      <c r="B43" s="121" t="s">
        <v>2944</v>
      </c>
      <c r="C43" s="96" t="s">
        <v>2945</v>
      </c>
      <c r="D43" s="133"/>
      <c r="E43" s="127">
        <f t="shared" si="10"/>
        <v>0</v>
      </c>
      <c r="F43" s="123">
        <v>2599.34</v>
      </c>
      <c r="G43" s="124">
        <f t="shared" si="11"/>
        <v>0</v>
      </c>
      <c r="H43" s="52"/>
      <c r="I43" s="132" t="s">
        <v>2871</v>
      </c>
      <c r="J43" s="125" t="s">
        <v>445</v>
      </c>
      <c r="K43" s="126" t="s">
        <v>2930</v>
      </c>
      <c r="L43" s="74">
        <v>1</v>
      </c>
      <c r="M43" s="69">
        <f t="shared" si="12"/>
        <v>0</v>
      </c>
      <c r="N43">
        <f t="shared" si="13"/>
        <v>0</v>
      </c>
      <c r="O43">
        <f t="shared" si="14"/>
        <v>0</v>
      </c>
    </row>
    <row r="44" spans="1:15" ht="30">
      <c r="A44" s="95" t="s">
        <v>2946</v>
      </c>
      <c r="B44" s="121" t="s">
        <v>2947</v>
      </c>
      <c r="C44" s="96" t="s">
        <v>2948</v>
      </c>
      <c r="D44" s="133"/>
      <c r="E44" s="127">
        <f t="shared" si="10"/>
        <v>0</v>
      </c>
      <c r="F44" s="123">
        <v>2923.57</v>
      </c>
      <c r="G44" s="124">
        <f t="shared" si="11"/>
        <v>0</v>
      </c>
      <c r="H44" s="52"/>
      <c r="I44" s="132" t="s">
        <v>2871</v>
      </c>
      <c r="J44" s="125" t="s">
        <v>445</v>
      </c>
      <c r="K44" s="126" t="s">
        <v>2930</v>
      </c>
      <c r="L44" s="74">
        <v>1</v>
      </c>
      <c r="M44" s="69">
        <f t="shared" si="12"/>
        <v>0</v>
      </c>
      <c r="N44">
        <f t="shared" si="13"/>
        <v>0</v>
      </c>
      <c r="O44">
        <f t="shared" si="14"/>
        <v>0</v>
      </c>
    </row>
    <row r="45" spans="1:15" ht="30">
      <c r="A45" s="95" t="s">
        <v>2949</v>
      </c>
      <c r="B45" s="121" t="s">
        <v>2950</v>
      </c>
      <c r="C45" s="96" t="s">
        <v>2951</v>
      </c>
      <c r="D45" s="133"/>
      <c r="E45" s="127">
        <f t="shared" si="10"/>
        <v>0</v>
      </c>
      <c r="F45" s="123">
        <v>3024.89</v>
      </c>
      <c r="G45" s="124">
        <f t="shared" si="11"/>
        <v>0</v>
      </c>
      <c r="H45" s="52"/>
      <c r="I45" s="132" t="s">
        <v>2871</v>
      </c>
      <c r="J45" s="125" t="s">
        <v>445</v>
      </c>
      <c r="K45" s="126" t="s">
        <v>2930</v>
      </c>
      <c r="L45" s="74">
        <v>1</v>
      </c>
      <c r="M45" s="69">
        <f t="shared" si="12"/>
        <v>0</v>
      </c>
      <c r="N45">
        <f t="shared" si="13"/>
        <v>0</v>
      </c>
      <c r="O45">
        <f t="shared" si="14"/>
        <v>0</v>
      </c>
    </row>
    <row r="46" spans="1:15" ht="15.75">
      <c r="A46" s="95" t="s">
        <v>2952</v>
      </c>
      <c r="B46" s="121" t="s">
        <v>2953</v>
      </c>
      <c r="C46" s="96" t="s">
        <v>2954</v>
      </c>
      <c r="D46" s="133"/>
      <c r="E46" s="127">
        <f t="shared" si="10"/>
        <v>0</v>
      </c>
      <c r="F46" s="123">
        <v>1459.02</v>
      </c>
      <c r="G46" s="124">
        <f t="shared" si="11"/>
        <v>0</v>
      </c>
      <c r="H46" s="52"/>
      <c r="I46" s="132" t="s">
        <v>2896</v>
      </c>
      <c r="J46" s="125" t="s">
        <v>445</v>
      </c>
      <c r="K46" s="126" t="s">
        <v>1698</v>
      </c>
      <c r="L46" s="74">
        <v>1</v>
      </c>
      <c r="M46" s="69">
        <f t="shared" si="12"/>
        <v>0</v>
      </c>
      <c r="N46">
        <f t="shared" si="13"/>
        <v>0</v>
      </c>
      <c r="O46">
        <f t="shared" si="14"/>
        <v>0</v>
      </c>
    </row>
    <row r="47" spans="1:15" ht="15.75">
      <c r="A47" s="95" t="s">
        <v>2955</v>
      </c>
      <c r="B47" s="121" t="s">
        <v>2956</v>
      </c>
      <c r="C47" s="96" t="s">
        <v>2957</v>
      </c>
      <c r="D47" s="133"/>
      <c r="E47" s="127">
        <f t="shared" si="10"/>
        <v>0</v>
      </c>
      <c r="F47" s="123">
        <v>1759.3</v>
      </c>
      <c r="G47" s="124">
        <f t="shared" si="11"/>
        <v>0</v>
      </c>
      <c r="H47" s="52"/>
      <c r="I47" s="132" t="s">
        <v>2881</v>
      </c>
      <c r="J47" s="125" t="s">
        <v>445</v>
      </c>
      <c r="K47" s="126" t="s">
        <v>1698</v>
      </c>
      <c r="L47" s="74">
        <v>1</v>
      </c>
      <c r="M47" s="69">
        <f t="shared" si="12"/>
        <v>0</v>
      </c>
      <c r="N47">
        <f t="shared" si="13"/>
        <v>0</v>
      </c>
      <c r="O47">
        <f t="shared" si="14"/>
        <v>0</v>
      </c>
    </row>
    <row r="48" spans="1:15" ht="15.75">
      <c r="A48" s="95" t="s">
        <v>2958</v>
      </c>
      <c r="B48" s="121" t="s">
        <v>2959</v>
      </c>
      <c r="C48" s="96" t="s">
        <v>2960</v>
      </c>
      <c r="D48" s="133"/>
      <c r="E48" s="127">
        <f t="shared" si="10"/>
        <v>0</v>
      </c>
      <c r="F48" s="123">
        <v>1700.35</v>
      </c>
      <c r="G48" s="124">
        <f t="shared" si="11"/>
        <v>0</v>
      </c>
      <c r="H48" s="52"/>
      <c r="I48" s="132" t="s">
        <v>2961</v>
      </c>
      <c r="J48" s="125" t="s">
        <v>445</v>
      </c>
      <c r="K48" s="126" t="s">
        <v>1698</v>
      </c>
      <c r="L48" s="74">
        <v>1</v>
      </c>
      <c r="M48" s="69">
        <f t="shared" si="12"/>
        <v>0</v>
      </c>
      <c r="N48">
        <f t="shared" si="13"/>
        <v>0</v>
      </c>
      <c r="O48">
        <f t="shared" si="14"/>
        <v>0</v>
      </c>
    </row>
    <row r="49" spans="1:15" ht="15.75">
      <c r="A49" s="95" t="s">
        <v>2962</v>
      </c>
      <c r="B49" s="121" t="s">
        <v>2963</v>
      </c>
      <c r="C49" s="96" t="s">
        <v>2964</v>
      </c>
      <c r="D49" s="133"/>
      <c r="E49" s="127">
        <f t="shared" si="10"/>
        <v>0</v>
      </c>
      <c r="F49" s="123">
        <v>1540.08</v>
      </c>
      <c r="G49" s="124">
        <f t="shared" si="11"/>
        <v>0</v>
      </c>
      <c r="H49" s="52"/>
      <c r="I49" s="132" t="s">
        <v>2965</v>
      </c>
      <c r="J49" s="125" t="s">
        <v>445</v>
      </c>
      <c r="K49" s="126" t="s">
        <v>1698</v>
      </c>
      <c r="L49" s="74">
        <v>1</v>
      </c>
      <c r="M49" s="69">
        <f t="shared" si="12"/>
        <v>0</v>
      </c>
      <c r="N49">
        <f t="shared" si="13"/>
        <v>0</v>
      </c>
      <c r="O49">
        <f t="shared" si="14"/>
        <v>0</v>
      </c>
    </row>
    <row r="50" spans="1:15" ht="15.75">
      <c r="A50" s="95" t="s">
        <v>2966</v>
      </c>
      <c r="B50" s="121" t="s">
        <v>2967</v>
      </c>
      <c r="C50" s="96" t="s">
        <v>2968</v>
      </c>
      <c r="D50" s="133"/>
      <c r="E50" s="127">
        <f t="shared" si="10"/>
        <v>0</v>
      </c>
      <c r="F50" s="123">
        <v>1693.9</v>
      </c>
      <c r="G50" s="124">
        <f t="shared" si="11"/>
        <v>0</v>
      </c>
      <c r="H50" s="52"/>
      <c r="I50" s="132" t="s">
        <v>2896</v>
      </c>
      <c r="J50" s="125" t="s">
        <v>445</v>
      </c>
      <c r="K50" s="126" t="s">
        <v>1698</v>
      </c>
      <c r="L50" s="74">
        <v>1</v>
      </c>
      <c r="M50" s="69">
        <f t="shared" si="12"/>
        <v>0</v>
      </c>
      <c r="N50">
        <f t="shared" si="13"/>
        <v>0</v>
      </c>
      <c r="O50">
        <f t="shared" si="14"/>
        <v>0</v>
      </c>
    </row>
    <row r="51" spans="1:15" ht="15.75">
      <c r="A51" s="95" t="s">
        <v>2969</v>
      </c>
      <c r="B51" s="121" t="s">
        <v>2970</v>
      </c>
      <c r="C51" s="96" t="s">
        <v>2971</v>
      </c>
      <c r="D51" s="133"/>
      <c r="E51" s="127">
        <f t="shared" si="10"/>
        <v>0</v>
      </c>
      <c r="F51" s="123">
        <v>795.83</v>
      </c>
      <c r="G51" s="124">
        <f t="shared" si="11"/>
        <v>0</v>
      </c>
      <c r="H51" s="52"/>
      <c r="I51" s="132" t="s">
        <v>2867</v>
      </c>
      <c r="J51" s="125" t="s">
        <v>445</v>
      </c>
      <c r="K51" s="126" t="s">
        <v>2025</v>
      </c>
      <c r="L51" s="74">
        <v>1</v>
      </c>
      <c r="M51" s="69">
        <f t="shared" si="12"/>
        <v>0</v>
      </c>
      <c r="N51">
        <f t="shared" si="13"/>
        <v>0</v>
      </c>
      <c r="O51">
        <f t="shared" si="14"/>
        <v>0</v>
      </c>
    </row>
    <row r="52" spans="1:15" ht="15.75">
      <c r="A52" s="95" t="s">
        <v>2972</v>
      </c>
      <c r="B52" s="121" t="s">
        <v>2973</v>
      </c>
      <c r="C52" s="96" t="s">
        <v>2974</v>
      </c>
      <c r="D52" s="133"/>
      <c r="E52" s="127">
        <f t="shared" si="10"/>
        <v>0</v>
      </c>
      <c r="F52" s="123">
        <v>653.98</v>
      </c>
      <c r="G52" s="124">
        <f t="shared" si="11"/>
        <v>0</v>
      </c>
      <c r="H52" s="52"/>
      <c r="I52" s="132" t="s">
        <v>2867</v>
      </c>
      <c r="J52" s="125" t="s">
        <v>445</v>
      </c>
      <c r="K52" s="126" t="s">
        <v>2025</v>
      </c>
      <c r="L52" s="74">
        <v>1</v>
      </c>
      <c r="M52" s="69">
        <f t="shared" si="12"/>
        <v>0</v>
      </c>
      <c r="N52">
        <f t="shared" si="13"/>
        <v>0</v>
      </c>
      <c r="O52">
        <f t="shared" si="14"/>
        <v>0</v>
      </c>
    </row>
    <row r="53" spans="1:15" ht="15.75">
      <c r="B53" s="90" t="s">
        <v>49</v>
      </c>
      <c r="C53" s="91" t="s">
        <v>2975</v>
      </c>
      <c r="D53" s="92" t="s">
        <v>27</v>
      </c>
      <c r="E53" s="92" t="s">
        <v>27</v>
      </c>
      <c r="F53" s="90"/>
      <c r="G53" s="93"/>
      <c r="H53" s="93"/>
      <c r="I53" s="93"/>
      <c r="J53" s="94"/>
      <c r="K53" s="94"/>
    </row>
    <row r="54" spans="1:15" ht="15.75">
      <c r="A54" s="95" t="s">
        <v>2976</v>
      </c>
      <c r="B54" s="121" t="s">
        <v>2977</v>
      </c>
      <c r="C54" s="96" t="s">
        <v>2978</v>
      </c>
      <c r="D54" s="133"/>
      <c r="E54" s="127">
        <f t="shared" ref="E54:E89" si="15">D54*L54</f>
        <v>0</v>
      </c>
      <c r="F54" s="123">
        <v>167.64</v>
      </c>
      <c r="G54" s="124">
        <f t="shared" ref="G54:G89" si="16">E54*F54</f>
        <v>0</v>
      </c>
      <c r="H54" s="52"/>
      <c r="I54" s="132" t="s">
        <v>2979</v>
      </c>
      <c r="J54" s="125" t="s">
        <v>445</v>
      </c>
      <c r="K54" s="126" t="s">
        <v>2025</v>
      </c>
      <c r="L54" s="74">
        <v>1</v>
      </c>
      <c r="M54" s="69">
        <f t="shared" ref="M54:M89" si="17">E54/L54</f>
        <v>0</v>
      </c>
      <c r="N54">
        <f t="shared" ref="N54:N89" si="18">INT(M54)</f>
        <v>0</v>
      </c>
      <c r="O54">
        <f t="shared" ref="O54:O89" si="19">M54-N54</f>
        <v>0</v>
      </c>
    </row>
    <row r="55" spans="1:15" ht="15.75">
      <c r="A55" s="95" t="s">
        <v>2980</v>
      </c>
      <c r="B55" s="121" t="s">
        <v>2981</v>
      </c>
      <c r="C55" s="96" t="s">
        <v>2982</v>
      </c>
      <c r="D55" s="133"/>
      <c r="E55" s="127">
        <f t="shared" si="15"/>
        <v>0</v>
      </c>
      <c r="F55" s="123">
        <v>280.01</v>
      </c>
      <c r="G55" s="124">
        <f t="shared" si="16"/>
        <v>0</v>
      </c>
      <c r="H55" s="52"/>
      <c r="I55" s="132" t="s">
        <v>2871</v>
      </c>
      <c r="J55" s="125" t="s">
        <v>445</v>
      </c>
      <c r="K55" s="126" t="s">
        <v>2025</v>
      </c>
      <c r="L55" s="74">
        <v>1</v>
      </c>
      <c r="M55" s="69">
        <f t="shared" si="17"/>
        <v>0</v>
      </c>
      <c r="N55">
        <f t="shared" si="18"/>
        <v>0</v>
      </c>
      <c r="O55">
        <f t="shared" si="19"/>
        <v>0</v>
      </c>
    </row>
    <row r="56" spans="1:15" ht="15.75">
      <c r="A56" s="95" t="s">
        <v>2983</v>
      </c>
      <c r="B56" s="121" t="s">
        <v>2984</v>
      </c>
      <c r="C56" s="96" t="s">
        <v>2985</v>
      </c>
      <c r="D56" s="133"/>
      <c r="E56" s="127">
        <f t="shared" si="15"/>
        <v>0</v>
      </c>
      <c r="F56" s="123">
        <v>222.91</v>
      </c>
      <c r="G56" s="124">
        <f t="shared" si="16"/>
        <v>0</v>
      </c>
      <c r="H56" s="52"/>
      <c r="I56" s="132" t="s">
        <v>2986</v>
      </c>
      <c r="J56" s="125" t="s">
        <v>445</v>
      </c>
      <c r="K56" s="126" t="s">
        <v>2025</v>
      </c>
      <c r="L56" s="74">
        <v>1</v>
      </c>
      <c r="M56" s="69">
        <f t="shared" si="17"/>
        <v>0</v>
      </c>
      <c r="N56">
        <f t="shared" si="18"/>
        <v>0</v>
      </c>
      <c r="O56">
        <f t="shared" si="19"/>
        <v>0</v>
      </c>
    </row>
    <row r="57" spans="1:15" ht="30">
      <c r="A57" s="95" t="s">
        <v>2987</v>
      </c>
      <c r="B57" s="121" t="s">
        <v>2988</v>
      </c>
      <c r="C57" s="96" t="s">
        <v>2989</v>
      </c>
      <c r="D57" s="133"/>
      <c r="E57" s="127">
        <f t="shared" si="15"/>
        <v>0</v>
      </c>
      <c r="F57" s="123">
        <v>1254.54</v>
      </c>
      <c r="G57" s="124">
        <f t="shared" si="16"/>
        <v>0</v>
      </c>
      <c r="H57" s="52"/>
      <c r="I57" s="132" t="s">
        <v>2871</v>
      </c>
      <c r="J57" s="125" t="s">
        <v>2852</v>
      </c>
      <c r="K57" s="126" t="s">
        <v>2025</v>
      </c>
      <c r="L57" s="74">
        <v>1</v>
      </c>
      <c r="M57" s="69">
        <f t="shared" si="17"/>
        <v>0</v>
      </c>
      <c r="N57">
        <f t="shared" si="18"/>
        <v>0</v>
      </c>
      <c r="O57">
        <f t="shared" si="19"/>
        <v>0</v>
      </c>
    </row>
    <row r="58" spans="1:15" ht="15.75">
      <c r="A58" s="95" t="s">
        <v>2990</v>
      </c>
      <c r="B58" s="121" t="s">
        <v>2991</v>
      </c>
      <c r="C58" s="63" t="s">
        <v>2992</v>
      </c>
      <c r="D58" s="133"/>
      <c r="E58" s="127">
        <f t="shared" si="15"/>
        <v>0</v>
      </c>
      <c r="F58" s="123">
        <v>117.9</v>
      </c>
      <c r="G58" s="124">
        <f t="shared" si="16"/>
        <v>0</v>
      </c>
      <c r="H58" s="52"/>
      <c r="I58" s="132" t="s">
        <v>2867</v>
      </c>
      <c r="J58" s="125" t="s">
        <v>445</v>
      </c>
      <c r="K58" s="126" t="s">
        <v>2025</v>
      </c>
      <c r="L58" s="74">
        <v>1</v>
      </c>
      <c r="M58" s="69">
        <f t="shared" si="17"/>
        <v>0</v>
      </c>
      <c r="N58">
        <f t="shared" si="18"/>
        <v>0</v>
      </c>
      <c r="O58">
        <f t="shared" si="19"/>
        <v>0</v>
      </c>
    </row>
    <row r="59" spans="1:15" ht="15.75">
      <c r="A59" s="95" t="s">
        <v>2993</v>
      </c>
      <c r="B59" s="122" t="s">
        <v>2994</v>
      </c>
      <c r="C59" s="98" t="s">
        <v>3971</v>
      </c>
      <c r="D59" s="133"/>
      <c r="E59" s="127">
        <f t="shared" si="15"/>
        <v>0</v>
      </c>
      <c r="F59" s="127">
        <v>691.75</v>
      </c>
      <c r="G59" s="128">
        <f t="shared" si="16"/>
        <v>0</v>
      </c>
      <c r="H59" s="114"/>
      <c r="I59" s="134" t="s">
        <v>2896</v>
      </c>
      <c r="J59" s="58" t="s">
        <v>445</v>
      </c>
      <c r="K59" s="129" t="s">
        <v>2025</v>
      </c>
      <c r="L59" s="74">
        <v>1</v>
      </c>
      <c r="M59" s="69">
        <f t="shared" si="17"/>
        <v>0</v>
      </c>
      <c r="N59">
        <f t="shared" si="18"/>
        <v>0</v>
      </c>
      <c r="O59">
        <f t="shared" si="19"/>
        <v>0</v>
      </c>
    </row>
    <row r="60" spans="1:15" ht="15.75">
      <c r="A60" s="95" t="s">
        <v>2995</v>
      </c>
      <c r="B60" s="122" t="s">
        <v>2996</v>
      </c>
      <c r="C60" s="98" t="s">
        <v>3972</v>
      </c>
      <c r="D60" s="133"/>
      <c r="E60" s="127">
        <f t="shared" si="15"/>
        <v>0</v>
      </c>
      <c r="F60" s="127">
        <v>852.94</v>
      </c>
      <c r="G60" s="128">
        <f t="shared" si="16"/>
        <v>0</v>
      </c>
      <c r="H60" s="114"/>
      <c r="I60" s="134" t="s">
        <v>2896</v>
      </c>
      <c r="J60" s="58" t="s">
        <v>445</v>
      </c>
      <c r="K60" s="129" t="s">
        <v>2025</v>
      </c>
      <c r="L60" s="74">
        <v>1</v>
      </c>
      <c r="M60" s="69">
        <f t="shared" si="17"/>
        <v>0</v>
      </c>
      <c r="N60">
        <f t="shared" si="18"/>
        <v>0</v>
      </c>
      <c r="O60">
        <f t="shared" si="19"/>
        <v>0</v>
      </c>
    </row>
    <row r="61" spans="1:15" ht="15.75">
      <c r="A61" s="95" t="s">
        <v>2997</v>
      </c>
      <c r="B61" s="121" t="s">
        <v>2998</v>
      </c>
      <c r="C61" s="96" t="s">
        <v>2999</v>
      </c>
      <c r="D61" s="133"/>
      <c r="E61" s="127">
        <f t="shared" si="15"/>
        <v>0</v>
      </c>
      <c r="F61" s="123">
        <v>895.31</v>
      </c>
      <c r="G61" s="124">
        <f t="shared" si="16"/>
        <v>0</v>
      </c>
      <c r="H61" s="52"/>
      <c r="I61" s="132" t="s">
        <v>2896</v>
      </c>
      <c r="J61" s="125" t="s">
        <v>445</v>
      </c>
      <c r="K61" s="126" t="s">
        <v>2025</v>
      </c>
      <c r="L61" s="74">
        <v>1</v>
      </c>
      <c r="M61" s="69">
        <f t="shared" si="17"/>
        <v>0</v>
      </c>
      <c r="N61">
        <f t="shared" si="18"/>
        <v>0</v>
      </c>
      <c r="O61">
        <f t="shared" si="19"/>
        <v>0</v>
      </c>
    </row>
    <row r="62" spans="1:15" ht="15.75">
      <c r="A62" s="95" t="s">
        <v>3000</v>
      </c>
      <c r="B62" s="122" t="s">
        <v>3001</v>
      </c>
      <c r="C62" s="98" t="s">
        <v>3973</v>
      </c>
      <c r="D62" s="133"/>
      <c r="E62" s="127">
        <f t="shared" si="15"/>
        <v>0</v>
      </c>
      <c r="F62" s="127">
        <v>490.03</v>
      </c>
      <c r="G62" s="128">
        <f t="shared" si="16"/>
        <v>0</v>
      </c>
      <c r="H62" s="114"/>
      <c r="I62" s="134" t="s">
        <v>2896</v>
      </c>
      <c r="J62" s="58" t="s">
        <v>445</v>
      </c>
      <c r="K62" s="129" t="s">
        <v>2025</v>
      </c>
      <c r="L62" s="74">
        <v>1</v>
      </c>
      <c r="M62" s="69">
        <f t="shared" si="17"/>
        <v>0</v>
      </c>
      <c r="N62">
        <f t="shared" si="18"/>
        <v>0</v>
      </c>
      <c r="O62">
        <f t="shared" si="19"/>
        <v>0</v>
      </c>
    </row>
    <row r="63" spans="1:15" ht="15.75">
      <c r="A63" s="95" t="s">
        <v>3002</v>
      </c>
      <c r="B63" s="122" t="s">
        <v>3003</v>
      </c>
      <c r="C63" s="98" t="s">
        <v>3974</v>
      </c>
      <c r="D63" s="133"/>
      <c r="E63" s="127">
        <f t="shared" si="15"/>
        <v>0</v>
      </c>
      <c r="F63" s="127">
        <v>593.19000000000005</v>
      </c>
      <c r="G63" s="128">
        <f t="shared" si="16"/>
        <v>0</v>
      </c>
      <c r="H63" s="114"/>
      <c r="I63" s="134" t="s">
        <v>2896</v>
      </c>
      <c r="J63" s="58" t="s">
        <v>445</v>
      </c>
      <c r="K63" s="129" t="s">
        <v>2025</v>
      </c>
      <c r="L63" s="74">
        <v>1</v>
      </c>
      <c r="M63" s="69">
        <f t="shared" si="17"/>
        <v>0</v>
      </c>
      <c r="N63">
        <f t="shared" si="18"/>
        <v>0</v>
      </c>
      <c r="O63">
        <f t="shared" si="19"/>
        <v>0</v>
      </c>
    </row>
    <row r="64" spans="1:15" ht="15.75">
      <c r="A64" s="95" t="s">
        <v>3004</v>
      </c>
      <c r="B64" s="121" t="s">
        <v>3005</v>
      </c>
      <c r="C64" s="96" t="s">
        <v>3006</v>
      </c>
      <c r="D64" s="133"/>
      <c r="E64" s="127">
        <f t="shared" si="15"/>
        <v>0</v>
      </c>
      <c r="F64" s="123">
        <v>557.27</v>
      </c>
      <c r="G64" s="124">
        <f t="shared" si="16"/>
        <v>0</v>
      </c>
      <c r="H64" s="52"/>
      <c r="I64" s="132" t="s">
        <v>3007</v>
      </c>
      <c r="J64" s="125" t="s">
        <v>445</v>
      </c>
      <c r="K64" s="126" t="s">
        <v>2025</v>
      </c>
      <c r="L64" s="74">
        <v>1</v>
      </c>
      <c r="M64" s="69">
        <f t="shared" si="17"/>
        <v>0</v>
      </c>
      <c r="N64">
        <f t="shared" si="18"/>
        <v>0</v>
      </c>
      <c r="O64">
        <f t="shared" si="19"/>
        <v>0</v>
      </c>
    </row>
    <row r="65" spans="1:15" ht="15.75">
      <c r="A65" s="95" t="s">
        <v>3008</v>
      </c>
      <c r="B65" s="121" t="s">
        <v>3009</v>
      </c>
      <c r="C65" s="96" t="s">
        <v>3010</v>
      </c>
      <c r="D65" s="133"/>
      <c r="E65" s="127">
        <f t="shared" si="15"/>
        <v>0</v>
      </c>
      <c r="F65" s="123">
        <v>700.96</v>
      </c>
      <c r="G65" s="124">
        <f t="shared" si="16"/>
        <v>0</v>
      </c>
      <c r="H65" s="52"/>
      <c r="I65" s="132" t="s">
        <v>2851</v>
      </c>
      <c r="J65" s="125" t="s">
        <v>445</v>
      </c>
      <c r="K65" s="126" t="s">
        <v>2025</v>
      </c>
      <c r="L65" s="74">
        <v>1</v>
      </c>
      <c r="M65" s="69">
        <f t="shared" si="17"/>
        <v>0</v>
      </c>
      <c r="N65">
        <f t="shared" si="18"/>
        <v>0</v>
      </c>
      <c r="O65">
        <f t="shared" si="19"/>
        <v>0</v>
      </c>
    </row>
    <row r="66" spans="1:15" ht="15.75">
      <c r="A66" s="95" t="s">
        <v>3011</v>
      </c>
      <c r="B66" s="122" t="s">
        <v>3012</v>
      </c>
      <c r="C66" s="98" t="s">
        <v>3975</v>
      </c>
      <c r="D66" s="133"/>
      <c r="E66" s="127">
        <f t="shared" si="15"/>
        <v>0</v>
      </c>
      <c r="F66" s="127">
        <v>509.37</v>
      </c>
      <c r="G66" s="128">
        <f t="shared" si="16"/>
        <v>0</v>
      </c>
      <c r="H66" s="114"/>
      <c r="I66" s="134" t="s">
        <v>2896</v>
      </c>
      <c r="J66" s="58" t="s">
        <v>445</v>
      </c>
      <c r="K66" s="129" t="s">
        <v>2025</v>
      </c>
      <c r="L66" s="74">
        <v>1</v>
      </c>
      <c r="M66" s="69">
        <f t="shared" si="17"/>
        <v>0</v>
      </c>
      <c r="N66">
        <f t="shared" si="18"/>
        <v>0</v>
      </c>
      <c r="O66">
        <f t="shared" si="19"/>
        <v>0</v>
      </c>
    </row>
    <row r="67" spans="1:15" ht="15.75">
      <c r="A67" s="95" t="s">
        <v>3013</v>
      </c>
      <c r="B67" s="122" t="s">
        <v>3014</v>
      </c>
      <c r="C67" s="98" t="s">
        <v>3976</v>
      </c>
      <c r="D67" s="133"/>
      <c r="E67" s="127">
        <f t="shared" si="15"/>
        <v>0</v>
      </c>
      <c r="F67" s="127">
        <v>908.2</v>
      </c>
      <c r="G67" s="128">
        <f t="shared" si="16"/>
        <v>0</v>
      </c>
      <c r="H67" s="114"/>
      <c r="I67" s="134" t="s">
        <v>2871</v>
      </c>
      <c r="J67" s="58" t="s">
        <v>445</v>
      </c>
      <c r="K67" s="129" t="s">
        <v>2025</v>
      </c>
      <c r="L67" s="74">
        <v>1</v>
      </c>
      <c r="M67" s="69">
        <f t="shared" si="17"/>
        <v>0</v>
      </c>
      <c r="N67">
        <f t="shared" si="18"/>
        <v>0</v>
      </c>
      <c r="O67">
        <f t="shared" si="19"/>
        <v>0</v>
      </c>
    </row>
    <row r="68" spans="1:15" ht="15.75">
      <c r="A68" s="95" t="s">
        <v>3015</v>
      </c>
      <c r="B68" s="122" t="s">
        <v>3016</v>
      </c>
      <c r="C68" s="98" t="s">
        <v>3977</v>
      </c>
      <c r="D68" s="133"/>
      <c r="E68" s="127">
        <f t="shared" si="15"/>
        <v>0</v>
      </c>
      <c r="F68" s="127">
        <v>1142.1600000000001</v>
      </c>
      <c r="G68" s="128">
        <f t="shared" si="16"/>
        <v>0</v>
      </c>
      <c r="H68" s="114"/>
      <c r="I68" s="134" t="s">
        <v>2871</v>
      </c>
      <c r="J68" s="58" t="s">
        <v>445</v>
      </c>
      <c r="K68" s="129" t="s">
        <v>2025</v>
      </c>
      <c r="L68" s="74">
        <v>1</v>
      </c>
      <c r="M68" s="69">
        <f t="shared" si="17"/>
        <v>0</v>
      </c>
      <c r="N68">
        <f t="shared" si="18"/>
        <v>0</v>
      </c>
      <c r="O68">
        <f t="shared" si="19"/>
        <v>0</v>
      </c>
    </row>
    <row r="69" spans="1:15" ht="15.75">
      <c r="A69" s="95" t="s">
        <v>3017</v>
      </c>
      <c r="B69" s="122" t="s">
        <v>3018</v>
      </c>
      <c r="C69" s="98" t="s">
        <v>3978</v>
      </c>
      <c r="D69" s="133"/>
      <c r="E69" s="127">
        <f t="shared" si="15"/>
        <v>0</v>
      </c>
      <c r="F69" s="127">
        <v>794.91</v>
      </c>
      <c r="G69" s="128">
        <f t="shared" si="16"/>
        <v>0</v>
      </c>
      <c r="H69" s="114"/>
      <c r="I69" s="134" t="s">
        <v>2896</v>
      </c>
      <c r="J69" s="58" t="s">
        <v>445</v>
      </c>
      <c r="K69" s="129" t="s">
        <v>2025</v>
      </c>
      <c r="L69" s="74">
        <v>1</v>
      </c>
      <c r="M69" s="69">
        <f t="shared" si="17"/>
        <v>0</v>
      </c>
      <c r="N69">
        <f t="shared" si="18"/>
        <v>0</v>
      </c>
      <c r="O69">
        <f t="shared" si="19"/>
        <v>0</v>
      </c>
    </row>
    <row r="70" spans="1:15" ht="30.75">
      <c r="A70" s="95" t="s">
        <v>3019</v>
      </c>
      <c r="B70" s="122" t="s">
        <v>3020</v>
      </c>
      <c r="C70" s="98" t="s">
        <v>3979</v>
      </c>
      <c r="D70" s="133"/>
      <c r="E70" s="127">
        <f t="shared" si="15"/>
        <v>0</v>
      </c>
      <c r="F70" s="127">
        <v>1112.69</v>
      </c>
      <c r="G70" s="128">
        <f t="shared" si="16"/>
        <v>0</v>
      </c>
      <c r="H70" s="114"/>
      <c r="I70" s="134" t="s">
        <v>2896</v>
      </c>
      <c r="J70" s="58" t="s">
        <v>445</v>
      </c>
      <c r="K70" s="129" t="s">
        <v>2025</v>
      </c>
      <c r="L70" s="74">
        <v>1</v>
      </c>
      <c r="M70" s="69">
        <f t="shared" si="17"/>
        <v>0</v>
      </c>
      <c r="N70">
        <f t="shared" si="18"/>
        <v>0</v>
      </c>
      <c r="O70">
        <f t="shared" si="19"/>
        <v>0</v>
      </c>
    </row>
    <row r="71" spans="1:15" ht="15.75">
      <c r="A71" s="95" t="s">
        <v>3021</v>
      </c>
      <c r="B71" s="121" t="s">
        <v>3022</v>
      </c>
      <c r="C71" s="96" t="s">
        <v>3023</v>
      </c>
      <c r="D71" s="133"/>
      <c r="E71" s="127">
        <f t="shared" si="15"/>
        <v>0</v>
      </c>
      <c r="F71" s="123">
        <v>291.07</v>
      </c>
      <c r="G71" s="124">
        <f t="shared" si="16"/>
        <v>0</v>
      </c>
      <c r="H71" s="52"/>
      <c r="I71" s="132" t="s">
        <v>2867</v>
      </c>
      <c r="J71" s="125" t="s">
        <v>445</v>
      </c>
      <c r="K71" s="126" t="s">
        <v>2025</v>
      </c>
      <c r="L71" s="74">
        <v>1</v>
      </c>
      <c r="M71" s="69">
        <f t="shared" si="17"/>
        <v>0</v>
      </c>
      <c r="N71">
        <f t="shared" si="18"/>
        <v>0</v>
      </c>
      <c r="O71">
        <f t="shared" si="19"/>
        <v>0</v>
      </c>
    </row>
    <row r="72" spans="1:15" ht="15.75">
      <c r="A72" s="95" t="s">
        <v>3024</v>
      </c>
      <c r="B72" s="121" t="s">
        <v>3025</v>
      </c>
      <c r="C72" s="96" t="s">
        <v>3026</v>
      </c>
      <c r="D72" s="133"/>
      <c r="E72" s="127">
        <f t="shared" si="15"/>
        <v>0</v>
      </c>
      <c r="F72" s="123">
        <v>389.63</v>
      </c>
      <c r="G72" s="124">
        <f t="shared" si="16"/>
        <v>0</v>
      </c>
      <c r="H72" s="52"/>
      <c r="I72" s="132" t="s">
        <v>2899</v>
      </c>
      <c r="J72" s="125" t="s">
        <v>445</v>
      </c>
      <c r="K72" s="126" t="s">
        <v>2025</v>
      </c>
      <c r="L72" s="74">
        <v>1</v>
      </c>
      <c r="M72" s="69">
        <f t="shared" si="17"/>
        <v>0</v>
      </c>
      <c r="N72">
        <f t="shared" si="18"/>
        <v>0</v>
      </c>
      <c r="O72">
        <f t="shared" si="19"/>
        <v>0</v>
      </c>
    </row>
    <row r="73" spans="1:15" ht="15.75">
      <c r="A73" s="95" t="s">
        <v>3027</v>
      </c>
      <c r="B73" s="121" t="s">
        <v>3028</v>
      </c>
      <c r="C73" s="96" t="s">
        <v>3029</v>
      </c>
      <c r="D73" s="133"/>
      <c r="E73" s="127">
        <f t="shared" si="15"/>
        <v>0</v>
      </c>
      <c r="F73" s="123">
        <v>641.09</v>
      </c>
      <c r="G73" s="124">
        <f t="shared" si="16"/>
        <v>0</v>
      </c>
      <c r="H73" s="52"/>
      <c r="I73" s="132" t="s">
        <v>2896</v>
      </c>
      <c r="J73" s="125" t="s">
        <v>445</v>
      </c>
      <c r="K73" s="126" t="s">
        <v>2025</v>
      </c>
      <c r="L73" s="74">
        <v>1</v>
      </c>
      <c r="M73" s="69">
        <f t="shared" si="17"/>
        <v>0</v>
      </c>
      <c r="N73">
        <f t="shared" si="18"/>
        <v>0</v>
      </c>
      <c r="O73">
        <f t="shared" si="19"/>
        <v>0</v>
      </c>
    </row>
    <row r="74" spans="1:15" ht="15.75">
      <c r="A74" s="95" t="s">
        <v>3030</v>
      </c>
      <c r="B74" s="121" t="s">
        <v>3031</v>
      </c>
      <c r="C74" s="96" t="s">
        <v>3032</v>
      </c>
      <c r="D74" s="133"/>
      <c r="E74" s="127">
        <f t="shared" si="15"/>
        <v>0</v>
      </c>
      <c r="F74" s="123">
        <v>401.6</v>
      </c>
      <c r="G74" s="124">
        <f t="shared" si="16"/>
        <v>0</v>
      </c>
      <c r="H74" s="52"/>
      <c r="I74" s="132" t="s">
        <v>2979</v>
      </c>
      <c r="J74" s="125" t="s">
        <v>445</v>
      </c>
      <c r="K74" s="126" t="s">
        <v>2025</v>
      </c>
      <c r="L74" s="74">
        <v>1</v>
      </c>
      <c r="M74" s="69">
        <f t="shared" si="17"/>
        <v>0</v>
      </c>
      <c r="N74">
        <f t="shared" si="18"/>
        <v>0</v>
      </c>
      <c r="O74">
        <f t="shared" si="19"/>
        <v>0</v>
      </c>
    </row>
    <row r="75" spans="1:15" ht="15.75">
      <c r="A75" s="95" t="s">
        <v>3033</v>
      </c>
      <c r="B75" s="121" t="s">
        <v>3034</v>
      </c>
      <c r="C75" s="96" t="s">
        <v>3035</v>
      </c>
      <c r="D75" s="133"/>
      <c r="E75" s="127">
        <f t="shared" si="15"/>
        <v>0</v>
      </c>
      <c r="F75" s="123">
        <v>926.63</v>
      </c>
      <c r="G75" s="124">
        <f t="shared" si="16"/>
        <v>0</v>
      </c>
      <c r="H75" s="52"/>
      <c r="I75" s="132" t="s">
        <v>2881</v>
      </c>
      <c r="J75" s="125" t="s">
        <v>445</v>
      </c>
      <c r="K75" s="126" t="s">
        <v>2025</v>
      </c>
      <c r="L75" s="74">
        <v>1</v>
      </c>
      <c r="M75" s="69">
        <f t="shared" si="17"/>
        <v>0</v>
      </c>
      <c r="N75">
        <f t="shared" si="18"/>
        <v>0</v>
      </c>
      <c r="O75">
        <f t="shared" si="19"/>
        <v>0</v>
      </c>
    </row>
    <row r="76" spans="1:15" ht="15.75">
      <c r="A76" s="95" t="s">
        <v>3036</v>
      </c>
      <c r="B76" s="121" t="s">
        <v>3037</v>
      </c>
      <c r="C76" s="96" t="s">
        <v>3038</v>
      </c>
      <c r="D76" s="133"/>
      <c r="E76" s="127">
        <f t="shared" si="15"/>
        <v>0</v>
      </c>
      <c r="F76" s="123">
        <v>1039</v>
      </c>
      <c r="G76" s="124">
        <f t="shared" si="16"/>
        <v>0</v>
      </c>
      <c r="H76" s="52"/>
      <c r="I76" s="132" t="s">
        <v>2881</v>
      </c>
      <c r="J76" s="125" t="s">
        <v>445</v>
      </c>
      <c r="K76" s="126" t="s">
        <v>2025</v>
      </c>
      <c r="L76" s="74">
        <v>1</v>
      </c>
      <c r="M76" s="69">
        <f t="shared" si="17"/>
        <v>0</v>
      </c>
      <c r="N76">
        <f t="shared" si="18"/>
        <v>0</v>
      </c>
      <c r="O76">
        <f t="shared" si="19"/>
        <v>0</v>
      </c>
    </row>
    <row r="77" spans="1:15" ht="15.75">
      <c r="A77" s="95" t="s">
        <v>3039</v>
      </c>
      <c r="B77" s="121" t="s">
        <v>3040</v>
      </c>
      <c r="C77" s="96" t="s">
        <v>3041</v>
      </c>
      <c r="D77" s="133"/>
      <c r="E77" s="127">
        <f t="shared" si="15"/>
        <v>0</v>
      </c>
      <c r="F77" s="123">
        <v>305.81</v>
      </c>
      <c r="G77" s="124">
        <f t="shared" si="16"/>
        <v>0</v>
      </c>
      <c r="H77" s="52"/>
      <c r="I77" s="132" t="s">
        <v>3007</v>
      </c>
      <c r="J77" s="125" t="s">
        <v>445</v>
      </c>
      <c r="K77" s="126" t="s">
        <v>2025</v>
      </c>
      <c r="L77" s="74">
        <v>1</v>
      </c>
      <c r="M77" s="69">
        <f t="shared" si="17"/>
        <v>0</v>
      </c>
      <c r="N77">
        <f t="shared" si="18"/>
        <v>0</v>
      </c>
      <c r="O77">
        <f t="shared" si="19"/>
        <v>0</v>
      </c>
    </row>
    <row r="78" spans="1:15" ht="15.75">
      <c r="A78" s="95" t="s">
        <v>3042</v>
      </c>
      <c r="B78" s="121" t="s">
        <v>3043</v>
      </c>
      <c r="C78" s="96" t="s">
        <v>3044</v>
      </c>
      <c r="D78" s="133"/>
      <c r="E78" s="127">
        <f t="shared" si="15"/>
        <v>0</v>
      </c>
      <c r="F78" s="123">
        <v>484.5</v>
      </c>
      <c r="G78" s="124">
        <f t="shared" si="16"/>
        <v>0</v>
      </c>
      <c r="H78" s="52"/>
      <c r="I78" s="132" t="s">
        <v>2896</v>
      </c>
      <c r="J78" s="125" t="s">
        <v>445</v>
      </c>
      <c r="K78" s="126" t="s">
        <v>2025</v>
      </c>
      <c r="L78" s="74">
        <v>1</v>
      </c>
      <c r="M78" s="69">
        <f t="shared" si="17"/>
        <v>0</v>
      </c>
      <c r="N78">
        <f t="shared" si="18"/>
        <v>0</v>
      </c>
      <c r="O78">
        <f t="shared" si="19"/>
        <v>0</v>
      </c>
    </row>
    <row r="79" spans="1:15" ht="15.75">
      <c r="A79" s="95" t="s">
        <v>3045</v>
      </c>
      <c r="B79" s="121" t="s">
        <v>3046</v>
      </c>
      <c r="C79" s="96" t="s">
        <v>3047</v>
      </c>
      <c r="D79" s="133"/>
      <c r="E79" s="127">
        <f t="shared" si="15"/>
        <v>0</v>
      </c>
      <c r="F79" s="123">
        <v>621.74</v>
      </c>
      <c r="G79" s="124">
        <f t="shared" si="16"/>
        <v>0</v>
      </c>
      <c r="H79" s="52"/>
      <c r="I79" s="132" t="s">
        <v>2896</v>
      </c>
      <c r="J79" s="125" t="s">
        <v>445</v>
      </c>
      <c r="K79" s="126" t="s">
        <v>2025</v>
      </c>
      <c r="L79" s="74">
        <v>1</v>
      </c>
      <c r="M79" s="69">
        <f t="shared" si="17"/>
        <v>0</v>
      </c>
      <c r="N79">
        <f t="shared" si="18"/>
        <v>0</v>
      </c>
      <c r="O79">
        <f t="shared" si="19"/>
        <v>0</v>
      </c>
    </row>
    <row r="80" spans="1:15" ht="15.75">
      <c r="A80" s="95" t="s">
        <v>3048</v>
      </c>
      <c r="B80" s="122" t="s">
        <v>3049</v>
      </c>
      <c r="C80" s="98" t="s">
        <v>3980</v>
      </c>
      <c r="D80" s="133"/>
      <c r="E80" s="127">
        <f t="shared" si="15"/>
        <v>0</v>
      </c>
      <c r="F80" s="127">
        <v>599.64</v>
      </c>
      <c r="G80" s="128">
        <f t="shared" si="16"/>
        <v>0</v>
      </c>
      <c r="H80" s="114"/>
      <c r="I80" s="134" t="s">
        <v>2896</v>
      </c>
      <c r="J80" s="58" t="s">
        <v>445</v>
      </c>
      <c r="K80" s="129" t="s">
        <v>2025</v>
      </c>
      <c r="L80" s="74">
        <v>1</v>
      </c>
      <c r="M80" s="69">
        <f t="shared" si="17"/>
        <v>0</v>
      </c>
      <c r="N80">
        <f t="shared" si="18"/>
        <v>0</v>
      </c>
      <c r="O80">
        <f t="shared" si="19"/>
        <v>0</v>
      </c>
    </row>
    <row r="81" spans="1:15" ht="15.75">
      <c r="A81" s="95" t="s">
        <v>3050</v>
      </c>
      <c r="B81" s="122" t="s">
        <v>3051</v>
      </c>
      <c r="C81" s="98" t="s">
        <v>3981</v>
      </c>
      <c r="D81" s="133"/>
      <c r="E81" s="127">
        <f t="shared" si="15"/>
        <v>0</v>
      </c>
      <c r="F81" s="127">
        <v>699.11</v>
      </c>
      <c r="G81" s="128">
        <f t="shared" si="16"/>
        <v>0</v>
      </c>
      <c r="H81" s="114"/>
      <c r="I81" s="134" t="s">
        <v>2896</v>
      </c>
      <c r="J81" s="58" t="s">
        <v>445</v>
      </c>
      <c r="K81" s="129" t="s">
        <v>2025</v>
      </c>
      <c r="L81" s="74">
        <v>1</v>
      </c>
      <c r="M81" s="69">
        <f t="shared" si="17"/>
        <v>0</v>
      </c>
      <c r="N81">
        <f t="shared" si="18"/>
        <v>0</v>
      </c>
      <c r="O81">
        <f t="shared" si="19"/>
        <v>0</v>
      </c>
    </row>
    <row r="82" spans="1:15" ht="15.75">
      <c r="A82" s="95" t="s">
        <v>3052</v>
      </c>
      <c r="B82" s="121" t="s">
        <v>3053</v>
      </c>
      <c r="C82" s="96" t="s">
        <v>3054</v>
      </c>
      <c r="D82" s="133"/>
      <c r="E82" s="127">
        <f t="shared" si="15"/>
        <v>0</v>
      </c>
      <c r="F82" s="123">
        <v>711.09</v>
      </c>
      <c r="G82" s="124">
        <f t="shared" si="16"/>
        <v>0</v>
      </c>
      <c r="H82" s="52"/>
      <c r="I82" s="132" t="s">
        <v>2986</v>
      </c>
      <c r="J82" s="125" t="s">
        <v>445</v>
      </c>
      <c r="K82" s="126" t="s">
        <v>2025</v>
      </c>
      <c r="L82" s="74">
        <v>1</v>
      </c>
      <c r="M82" s="69">
        <f t="shared" si="17"/>
        <v>0</v>
      </c>
      <c r="N82">
        <f t="shared" si="18"/>
        <v>0</v>
      </c>
      <c r="O82">
        <f t="shared" si="19"/>
        <v>0</v>
      </c>
    </row>
    <row r="83" spans="1:15" ht="15.75">
      <c r="A83" s="95" t="s">
        <v>3055</v>
      </c>
      <c r="B83" s="122" t="s">
        <v>3056</v>
      </c>
      <c r="C83" s="98" t="s">
        <v>3982</v>
      </c>
      <c r="D83" s="133"/>
      <c r="E83" s="127">
        <f t="shared" si="15"/>
        <v>0</v>
      </c>
      <c r="F83" s="127">
        <v>667.8</v>
      </c>
      <c r="G83" s="128">
        <f t="shared" si="16"/>
        <v>0</v>
      </c>
      <c r="H83" s="114"/>
      <c r="I83" s="134" t="s">
        <v>2896</v>
      </c>
      <c r="J83" s="58" t="s">
        <v>445</v>
      </c>
      <c r="K83" s="129" t="s">
        <v>2025</v>
      </c>
      <c r="L83" s="74">
        <v>1</v>
      </c>
      <c r="M83" s="69">
        <f t="shared" si="17"/>
        <v>0</v>
      </c>
      <c r="N83">
        <f t="shared" si="18"/>
        <v>0</v>
      </c>
      <c r="O83">
        <f t="shared" si="19"/>
        <v>0</v>
      </c>
    </row>
    <row r="84" spans="1:15" ht="15.75">
      <c r="A84" s="95" t="s">
        <v>3057</v>
      </c>
      <c r="B84" s="121" t="s">
        <v>3058</v>
      </c>
      <c r="C84" s="96" t="s">
        <v>3059</v>
      </c>
      <c r="D84" s="133"/>
      <c r="E84" s="127">
        <f t="shared" si="15"/>
        <v>0</v>
      </c>
      <c r="F84" s="123">
        <v>1129.27</v>
      </c>
      <c r="G84" s="124">
        <f t="shared" si="16"/>
        <v>0</v>
      </c>
      <c r="H84" s="52"/>
      <c r="I84" s="132" t="s">
        <v>2871</v>
      </c>
      <c r="J84" s="125" t="s">
        <v>445</v>
      </c>
      <c r="K84" s="126" t="s">
        <v>2025</v>
      </c>
      <c r="L84" s="74">
        <v>1</v>
      </c>
      <c r="M84" s="69">
        <f t="shared" si="17"/>
        <v>0</v>
      </c>
      <c r="N84">
        <f t="shared" si="18"/>
        <v>0</v>
      </c>
      <c r="O84">
        <f t="shared" si="19"/>
        <v>0</v>
      </c>
    </row>
    <row r="85" spans="1:15" ht="15.75">
      <c r="A85" s="95" t="s">
        <v>3060</v>
      </c>
      <c r="B85" s="122" t="s">
        <v>3061</v>
      </c>
      <c r="C85" s="98" t="s">
        <v>3983</v>
      </c>
      <c r="D85" s="133"/>
      <c r="E85" s="127">
        <f t="shared" si="15"/>
        <v>0</v>
      </c>
      <c r="F85" s="127">
        <v>1051.9000000000001</v>
      </c>
      <c r="G85" s="128">
        <f t="shared" si="16"/>
        <v>0</v>
      </c>
      <c r="H85" s="114"/>
      <c r="I85" s="134" t="s">
        <v>2871</v>
      </c>
      <c r="J85" s="58" t="s">
        <v>445</v>
      </c>
      <c r="K85" s="129" t="s">
        <v>2025</v>
      </c>
      <c r="L85" s="74">
        <v>1</v>
      </c>
      <c r="M85" s="69">
        <f t="shared" si="17"/>
        <v>0</v>
      </c>
      <c r="N85">
        <f t="shared" si="18"/>
        <v>0</v>
      </c>
      <c r="O85">
        <f t="shared" si="19"/>
        <v>0</v>
      </c>
    </row>
    <row r="86" spans="1:15" ht="30">
      <c r="A86" s="95" t="s">
        <v>3062</v>
      </c>
      <c r="B86" s="121" t="s">
        <v>3063</v>
      </c>
      <c r="C86" s="96" t="s">
        <v>3984</v>
      </c>
      <c r="D86" s="133"/>
      <c r="E86" s="127">
        <f t="shared" si="15"/>
        <v>0</v>
      </c>
      <c r="F86" s="123">
        <v>1155.06</v>
      </c>
      <c r="G86" s="124">
        <f t="shared" si="16"/>
        <v>0</v>
      </c>
      <c r="H86" s="52"/>
      <c r="I86" s="132" t="s">
        <v>2871</v>
      </c>
      <c r="J86" s="125" t="s">
        <v>445</v>
      </c>
      <c r="K86" s="126" t="s">
        <v>2025</v>
      </c>
      <c r="L86" s="74">
        <v>1</v>
      </c>
      <c r="M86" s="69">
        <f t="shared" si="17"/>
        <v>0</v>
      </c>
      <c r="N86">
        <f t="shared" si="18"/>
        <v>0</v>
      </c>
      <c r="O86">
        <f t="shared" si="19"/>
        <v>0</v>
      </c>
    </row>
    <row r="87" spans="1:15" ht="30">
      <c r="A87" s="95" t="s">
        <v>3064</v>
      </c>
      <c r="B87" s="121" t="s">
        <v>3065</v>
      </c>
      <c r="C87" s="96" t="s">
        <v>3985</v>
      </c>
      <c r="D87" s="133"/>
      <c r="E87" s="127">
        <f t="shared" si="15"/>
        <v>0</v>
      </c>
      <c r="F87" s="123">
        <v>1819.17</v>
      </c>
      <c r="G87" s="124">
        <f t="shared" si="16"/>
        <v>0</v>
      </c>
      <c r="H87" s="52"/>
      <c r="I87" s="132" t="s">
        <v>2871</v>
      </c>
      <c r="J87" s="125" t="s">
        <v>445</v>
      </c>
      <c r="K87" s="126" t="s">
        <v>2025</v>
      </c>
      <c r="L87" s="74">
        <v>1</v>
      </c>
      <c r="M87" s="69">
        <f t="shared" si="17"/>
        <v>0</v>
      </c>
      <c r="N87">
        <f t="shared" si="18"/>
        <v>0</v>
      </c>
      <c r="O87">
        <f t="shared" si="19"/>
        <v>0</v>
      </c>
    </row>
    <row r="88" spans="1:15" ht="30">
      <c r="A88" s="95" t="s">
        <v>3066</v>
      </c>
      <c r="B88" s="121" t="s">
        <v>3067</v>
      </c>
      <c r="C88" s="96" t="s">
        <v>3986</v>
      </c>
      <c r="D88" s="133"/>
      <c r="E88" s="127">
        <f t="shared" si="15"/>
        <v>0</v>
      </c>
      <c r="F88" s="123">
        <v>2006.16</v>
      </c>
      <c r="G88" s="124">
        <f t="shared" si="16"/>
        <v>0</v>
      </c>
      <c r="H88" s="52"/>
      <c r="I88" s="132" t="s">
        <v>2871</v>
      </c>
      <c r="J88" s="125" t="s">
        <v>445</v>
      </c>
      <c r="K88" s="126" t="s">
        <v>2025</v>
      </c>
      <c r="L88" s="74">
        <v>1</v>
      </c>
      <c r="M88" s="69">
        <f t="shared" si="17"/>
        <v>0</v>
      </c>
      <c r="N88">
        <f t="shared" si="18"/>
        <v>0</v>
      </c>
      <c r="O88">
        <f t="shared" si="19"/>
        <v>0</v>
      </c>
    </row>
    <row r="89" spans="1:15" ht="30">
      <c r="A89" s="95" t="s">
        <v>3068</v>
      </c>
      <c r="B89" s="121" t="s">
        <v>3069</v>
      </c>
      <c r="C89" s="96" t="s">
        <v>3987</v>
      </c>
      <c r="D89" s="133"/>
      <c r="E89" s="127">
        <f t="shared" si="15"/>
        <v>0</v>
      </c>
      <c r="F89" s="123">
        <v>1133.8699999999999</v>
      </c>
      <c r="G89" s="124">
        <f t="shared" si="16"/>
        <v>0</v>
      </c>
      <c r="H89" s="52"/>
      <c r="I89" s="132" t="s">
        <v>2899</v>
      </c>
      <c r="J89" s="125" t="s">
        <v>445</v>
      </c>
      <c r="K89" s="126" t="s">
        <v>2025</v>
      </c>
      <c r="L89" s="74">
        <v>1</v>
      </c>
      <c r="M89" s="69">
        <f t="shared" si="17"/>
        <v>0</v>
      </c>
      <c r="N89">
        <f t="shared" si="18"/>
        <v>0</v>
      </c>
      <c r="O89">
        <f t="shared" si="19"/>
        <v>0</v>
      </c>
    </row>
    <row r="90" spans="1:15" ht="15.75">
      <c r="B90" s="90" t="s">
        <v>49</v>
      </c>
      <c r="C90" s="91" t="s">
        <v>3070</v>
      </c>
      <c r="D90" s="92" t="s">
        <v>27</v>
      </c>
      <c r="E90" s="92" t="s">
        <v>27</v>
      </c>
      <c r="F90" s="90"/>
      <c r="G90" s="93"/>
      <c r="H90" s="93"/>
      <c r="I90" s="93"/>
      <c r="J90" s="94"/>
      <c r="K90" s="94"/>
    </row>
    <row r="91" spans="1:15" ht="15.75">
      <c r="A91" s="95" t="s">
        <v>3071</v>
      </c>
      <c r="B91" s="121" t="s">
        <v>3072</v>
      </c>
      <c r="C91" s="96" t="s">
        <v>3073</v>
      </c>
      <c r="D91" s="133"/>
      <c r="E91" s="127">
        <f t="shared" ref="E91:E135" si="20">D91*L91</f>
        <v>0</v>
      </c>
      <c r="F91" s="123">
        <v>498.32</v>
      </c>
      <c r="G91" s="124">
        <f t="shared" ref="G91:G135" si="21">E91*F91</f>
        <v>0</v>
      </c>
      <c r="H91" s="52"/>
      <c r="I91" s="132" t="s">
        <v>2867</v>
      </c>
      <c r="J91" s="125" t="s">
        <v>445</v>
      </c>
      <c r="K91" s="126" t="s">
        <v>2025</v>
      </c>
      <c r="L91" s="74">
        <v>1</v>
      </c>
      <c r="M91" s="69">
        <f t="shared" ref="M91:M135" si="22">E91/L91</f>
        <v>0</v>
      </c>
      <c r="N91">
        <f t="shared" ref="N91:N135" si="23">INT(M91)</f>
        <v>0</v>
      </c>
      <c r="O91">
        <f t="shared" ref="O91:O135" si="24">M91-N91</f>
        <v>0</v>
      </c>
    </row>
    <row r="92" spans="1:15" ht="15.75">
      <c r="A92" s="95" t="s">
        <v>3074</v>
      </c>
      <c r="B92" s="121" t="s">
        <v>3075</v>
      </c>
      <c r="C92" s="96" t="s">
        <v>3076</v>
      </c>
      <c r="D92" s="133"/>
      <c r="E92" s="127">
        <f t="shared" si="20"/>
        <v>0</v>
      </c>
      <c r="F92" s="123">
        <v>433.84</v>
      </c>
      <c r="G92" s="124">
        <f t="shared" si="21"/>
        <v>0</v>
      </c>
      <c r="H92" s="52"/>
      <c r="I92" s="132" t="s">
        <v>2867</v>
      </c>
      <c r="J92" s="125" t="s">
        <v>445</v>
      </c>
      <c r="K92" s="126" t="s">
        <v>2025</v>
      </c>
      <c r="L92" s="74">
        <v>1</v>
      </c>
      <c r="M92" s="69">
        <f t="shared" si="22"/>
        <v>0</v>
      </c>
      <c r="N92">
        <f t="shared" si="23"/>
        <v>0</v>
      </c>
      <c r="O92">
        <f t="shared" si="24"/>
        <v>0</v>
      </c>
    </row>
    <row r="93" spans="1:15" ht="30">
      <c r="A93" s="95" t="s">
        <v>3077</v>
      </c>
      <c r="B93" s="121" t="s">
        <v>3078</v>
      </c>
      <c r="C93" s="96" t="s">
        <v>3988</v>
      </c>
      <c r="D93" s="133"/>
      <c r="E93" s="127">
        <f t="shared" si="20"/>
        <v>0</v>
      </c>
      <c r="F93" s="123">
        <v>394.23</v>
      </c>
      <c r="G93" s="124">
        <f t="shared" si="21"/>
        <v>0</v>
      </c>
      <c r="H93" s="52"/>
      <c r="I93" s="132" t="s">
        <v>3007</v>
      </c>
      <c r="J93" s="125" t="s">
        <v>445</v>
      </c>
      <c r="K93" s="126" t="s">
        <v>2025</v>
      </c>
      <c r="L93" s="74">
        <v>1</v>
      </c>
      <c r="M93" s="69">
        <f t="shared" si="22"/>
        <v>0</v>
      </c>
      <c r="N93">
        <f t="shared" si="23"/>
        <v>0</v>
      </c>
      <c r="O93">
        <f t="shared" si="24"/>
        <v>0</v>
      </c>
    </row>
    <row r="94" spans="1:15" ht="30.75">
      <c r="A94" s="95" t="s">
        <v>3079</v>
      </c>
      <c r="B94" s="122" t="s">
        <v>3080</v>
      </c>
      <c r="C94" s="98" t="s">
        <v>3989</v>
      </c>
      <c r="D94" s="133"/>
      <c r="E94" s="127">
        <f t="shared" si="20"/>
        <v>0</v>
      </c>
      <c r="F94" s="127">
        <v>757.14</v>
      </c>
      <c r="G94" s="128">
        <f t="shared" si="21"/>
        <v>0</v>
      </c>
      <c r="H94" s="114"/>
      <c r="I94" s="134" t="s">
        <v>2881</v>
      </c>
      <c r="J94" s="58" t="s">
        <v>2852</v>
      </c>
      <c r="K94" s="129" t="s">
        <v>2025</v>
      </c>
      <c r="L94" s="74">
        <v>1</v>
      </c>
      <c r="M94" s="69">
        <f t="shared" si="22"/>
        <v>0</v>
      </c>
      <c r="N94">
        <f t="shared" si="23"/>
        <v>0</v>
      </c>
      <c r="O94">
        <f t="shared" si="24"/>
        <v>0</v>
      </c>
    </row>
    <row r="95" spans="1:15" ht="30">
      <c r="A95" s="95" t="s">
        <v>3081</v>
      </c>
      <c r="B95" s="121" t="s">
        <v>3082</v>
      </c>
      <c r="C95" s="96" t="s">
        <v>3990</v>
      </c>
      <c r="D95" s="133"/>
      <c r="E95" s="127">
        <f t="shared" si="20"/>
        <v>0</v>
      </c>
      <c r="F95" s="123">
        <v>919.26</v>
      </c>
      <c r="G95" s="124">
        <f t="shared" si="21"/>
        <v>0</v>
      </c>
      <c r="H95" s="52"/>
      <c r="I95" s="132" t="s">
        <v>2862</v>
      </c>
      <c r="J95" s="125" t="s">
        <v>2852</v>
      </c>
      <c r="K95" s="126" t="s">
        <v>2025</v>
      </c>
      <c r="L95" s="74">
        <v>1</v>
      </c>
      <c r="M95" s="69">
        <f t="shared" si="22"/>
        <v>0</v>
      </c>
      <c r="N95">
        <f t="shared" si="23"/>
        <v>0</v>
      </c>
      <c r="O95">
        <f t="shared" si="24"/>
        <v>0</v>
      </c>
    </row>
    <row r="96" spans="1:15" ht="30.75">
      <c r="A96" s="95" t="s">
        <v>3083</v>
      </c>
      <c r="B96" s="122" t="s">
        <v>3084</v>
      </c>
      <c r="C96" s="98" t="s">
        <v>3991</v>
      </c>
      <c r="D96" s="133"/>
      <c r="E96" s="127">
        <f t="shared" si="20"/>
        <v>0</v>
      </c>
      <c r="F96" s="127">
        <v>749.78</v>
      </c>
      <c r="G96" s="128">
        <f t="shared" si="21"/>
        <v>0</v>
      </c>
      <c r="H96" s="114"/>
      <c r="I96" s="134" t="s">
        <v>2867</v>
      </c>
      <c r="J96" s="58" t="s">
        <v>445</v>
      </c>
      <c r="K96" s="129" t="s">
        <v>2025</v>
      </c>
      <c r="L96" s="74">
        <v>1</v>
      </c>
      <c r="M96" s="69">
        <f t="shared" si="22"/>
        <v>0</v>
      </c>
      <c r="N96">
        <f t="shared" si="23"/>
        <v>0</v>
      </c>
      <c r="O96">
        <f t="shared" si="24"/>
        <v>0</v>
      </c>
    </row>
    <row r="97" spans="1:15" ht="30.75">
      <c r="A97" s="95" t="s">
        <v>3085</v>
      </c>
      <c r="B97" s="122" t="s">
        <v>3086</v>
      </c>
      <c r="C97" s="98" t="s">
        <v>3992</v>
      </c>
      <c r="D97" s="133"/>
      <c r="E97" s="127">
        <f t="shared" si="20"/>
        <v>0</v>
      </c>
      <c r="F97" s="127">
        <v>438.44</v>
      </c>
      <c r="G97" s="128">
        <f t="shared" si="21"/>
        <v>0</v>
      </c>
      <c r="H97" s="114"/>
      <c r="I97" s="134" t="s">
        <v>3007</v>
      </c>
      <c r="J97" s="58" t="s">
        <v>445</v>
      </c>
      <c r="K97" s="129" t="s">
        <v>2025</v>
      </c>
      <c r="L97" s="74">
        <v>1</v>
      </c>
      <c r="M97" s="69">
        <f t="shared" si="22"/>
        <v>0</v>
      </c>
      <c r="N97">
        <f t="shared" si="23"/>
        <v>0</v>
      </c>
      <c r="O97">
        <f t="shared" si="24"/>
        <v>0</v>
      </c>
    </row>
    <row r="98" spans="1:15" ht="15.75">
      <c r="A98" s="95" t="s">
        <v>3087</v>
      </c>
      <c r="B98" s="121" t="s">
        <v>3088</v>
      </c>
      <c r="C98" s="96" t="s">
        <v>3089</v>
      </c>
      <c r="D98" s="133"/>
      <c r="E98" s="127">
        <f t="shared" si="20"/>
        <v>0</v>
      </c>
      <c r="F98" s="123">
        <v>502.92</v>
      </c>
      <c r="G98" s="124">
        <f t="shared" si="21"/>
        <v>0</v>
      </c>
      <c r="H98" s="52"/>
      <c r="I98" s="132" t="s">
        <v>2867</v>
      </c>
      <c r="J98" s="125" t="s">
        <v>445</v>
      </c>
      <c r="K98" s="126" t="s">
        <v>2025</v>
      </c>
      <c r="L98" s="74">
        <v>1</v>
      </c>
      <c r="M98" s="69">
        <f t="shared" si="22"/>
        <v>0</v>
      </c>
      <c r="N98">
        <f t="shared" si="23"/>
        <v>0</v>
      </c>
      <c r="O98">
        <f t="shared" si="24"/>
        <v>0</v>
      </c>
    </row>
    <row r="99" spans="1:15" ht="30.75">
      <c r="A99" s="95" t="s">
        <v>3090</v>
      </c>
      <c r="B99" s="122" t="s">
        <v>3091</v>
      </c>
      <c r="C99" s="98" t="s">
        <v>3993</v>
      </c>
      <c r="D99" s="133"/>
      <c r="E99" s="127">
        <f t="shared" si="20"/>
        <v>0</v>
      </c>
      <c r="F99" s="127">
        <v>734.12</v>
      </c>
      <c r="G99" s="128">
        <f t="shared" si="21"/>
        <v>0</v>
      </c>
      <c r="H99" s="114"/>
      <c r="I99" s="134" t="s">
        <v>2867</v>
      </c>
      <c r="J99" s="58" t="s">
        <v>445</v>
      </c>
      <c r="K99" s="129" t="s">
        <v>2025</v>
      </c>
      <c r="L99" s="74">
        <v>1</v>
      </c>
      <c r="M99" s="69">
        <f t="shared" si="22"/>
        <v>0</v>
      </c>
      <c r="N99">
        <f t="shared" si="23"/>
        <v>0</v>
      </c>
      <c r="O99">
        <f t="shared" si="24"/>
        <v>0</v>
      </c>
    </row>
    <row r="100" spans="1:15" ht="15.75">
      <c r="A100" s="95" t="s">
        <v>3092</v>
      </c>
      <c r="B100" s="121" t="s">
        <v>3093</v>
      </c>
      <c r="C100" s="96" t="s">
        <v>3094</v>
      </c>
      <c r="D100" s="133"/>
      <c r="E100" s="127">
        <f t="shared" si="20"/>
        <v>0</v>
      </c>
      <c r="F100" s="123">
        <v>377.65</v>
      </c>
      <c r="G100" s="124">
        <f t="shared" si="21"/>
        <v>0</v>
      </c>
      <c r="H100" s="52"/>
      <c r="I100" s="132" t="s">
        <v>3095</v>
      </c>
      <c r="J100" s="125" t="s">
        <v>445</v>
      </c>
      <c r="K100" s="126" t="s">
        <v>2025</v>
      </c>
      <c r="L100" s="74">
        <v>1</v>
      </c>
      <c r="M100" s="69">
        <f t="shared" si="22"/>
        <v>0</v>
      </c>
      <c r="N100">
        <f t="shared" si="23"/>
        <v>0</v>
      </c>
      <c r="O100">
        <f t="shared" si="24"/>
        <v>0</v>
      </c>
    </row>
    <row r="101" spans="1:15" ht="15.75">
      <c r="A101" s="95" t="s">
        <v>3096</v>
      </c>
      <c r="B101" s="121" t="s">
        <v>3097</v>
      </c>
      <c r="C101" s="96" t="s">
        <v>3098</v>
      </c>
      <c r="D101" s="133"/>
      <c r="E101" s="127">
        <f t="shared" si="20"/>
        <v>0</v>
      </c>
      <c r="F101" s="123">
        <v>358.31</v>
      </c>
      <c r="G101" s="124">
        <f t="shared" si="21"/>
        <v>0</v>
      </c>
      <c r="H101" s="52"/>
      <c r="I101" s="132" t="s">
        <v>2867</v>
      </c>
      <c r="J101" s="125" t="s">
        <v>445</v>
      </c>
      <c r="K101" s="126" t="s">
        <v>2025</v>
      </c>
      <c r="L101" s="74">
        <v>1</v>
      </c>
      <c r="M101" s="69">
        <f t="shared" si="22"/>
        <v>0</v>
      </c>
      <c r="N101">
        <f t="shared" si="23"/>
        <v>0</v>
      </c>
      <c r="O101">
        <f t="shared" si="24"/>
        <v>0</v>
      </c>
    </row>
    <row r="102" spans="1:15" ht="30">
      <c r="A102" s="95" t="s">
        <v>3099</v>
      </c>
      <c r="B102" s="121" t="s">
        <v>3100</v>
      </c>
      <c r="C102" s="96" t="s">
        <v>3994</v>
      </c>
      <c r="D102" s="133"/>
      <c r="E102" s="127">
        <f t="shared" si="20"/>
        <v>0</v>
      </c>
      <c r="F102" s="123">
        <v>535.16</v>
      </c>
      <c r="G102" s="124">
        <f t="shared" si="21"/>
        <v>0</v>
      </c>
      <c r="H102" s="52"/>
      <c r="I102" s="132" t="s">
        <v>2867</v>
      </c>
      <c r="J102" s="125" t="s">
        <v>445</v>
      </c>
      <c r="K102" s="126" t="s">
        <v>2025</v>
      </c>
      <c r="L102" s="74">
        <v>1</v>
      </c>
      <c r="M102" s="69">
        <f t="shared" si="22"/>
        <v>0</v>
      </c>
      <c r="N102">
        <f t="shared" si="23"/>
        <v>0</v>
      </c>
      <c r="O102">
        <f t="shared" si="24"/>
        <v>0</v>
      </c>
    </row>
    <row r="103" spans="1:15" ht="15.75">
      <c r="A103" s="95" t="s">
        <v>3101</v>
      </c>
      <c r="B103" s="121" t="s">
        <v>3102</v>
      </c>
      <c r="C103" s="96" t="s">
        <v>3103</v>
      </c>
      <c r="D103" s="133"/>
      <c r="E103" s="127">
        <f t="shared" si="20"/>
        <v>0</v>
      </c>
      <c r="F103" s="123">
        <v>323.31</v>
      </c>
      <c r="G103" s="124">
        <f t="shared" si="21"/>
        <v>0</v>
      </c>
      <c r="H103" s="52"/>
      <c r="I103" s="132" t="s">
        <v>2867</v>
      </c>
      <c r="J103" s="125" t="s">
        <v>445</v>
      </c>
      <c r="K103" s="126" t="s">
        <v>2025</v>
      </c>
      <c r="L103" s="74">
        <v>1</v>
      </c>
      <c r="M103" s="69">
        <f t="shared" si="22"/>
        <v>0</v>
      </c>
      <c r="N103">
        <f t="shared" si="23"/>
        <v>0</v>
      </c>
      <c r="O103">
        <f t="shared" si="24"/>
        <v>0</v>
      </c>
    </row>
    <row r="104" spans="1:15" ht="15.75">
      <c r="A104" s="95" t="s">
        <v>3104</v>
      </c>
      <c r="B104" s="121" t="s">
        <v>3105</v>
      </c>
      <c r="C104" s="96" t="s">
        <v>3106</v>
      </c>
      <c r="D104" s="133"/>
      <c r="E104" s="127">
        <f t="shared" si="20"/>
        <v>0</v>
      </c>
      <c r="F104" s="123">
        <v>1120.06</v>
      </c>
      <c r="G104" s="124">
        <f t="shared" si="21"/>
        <v>0</v>
      </c>
      <c r="H104" s="52"/>
      <c r="I104" s="132" t="s">
        <v>2899</v>
      </c>
      <c r="J104" s="125" t="s">
        <v>2852</v>
      </c>
      <c r="K104" s="126" t="s">
        <v>2025</v>
      </c>
      <c r="L104" s="74">
        <v>1</v>
      </c>
      <c r="M104" s="69">
        <f t="shared" si="22"/>
        <v>0</v>
      </c>
      <c r="N104">
        <f t="shared" si="23"/>
        <v>0</v>
      </c>
      <c r="O104">
        <f t="shared" si="24"/>
        <v>0</v>
      </c>
    </row>
    <row r="105" spans="1:15" ht="15.75">
      <c r="A105" s="95" t="s">
        <v>3107</v>
      </c>
      <c r="B105" s="121" t="s">
        <v>3108</v>
      </c>
      <c r="C105" s="96" t="s">
        <v>3109</v>
      </c>
      <c r="D105" s="133"/>
      <c r="E105" s="127">
        <f t="shared" si="20"/>
        <v>0</v>
      </c>
      <c r="F105" s="123">
        <v>496.47</v>
      </c>
      <c r="G105" s="124">
        <f t="shared" si="21"/>
        <v>0</v>
      </c>
      <c r="H105" s="52"/>
      <c r="I105" s="132" t="s">
        <v>2867</v>
      </c>
      <c r="J105" s="125" t="s">
        <v>445</v>
      </c>
      <c r="K105" s="126" t="s">
        <v>2025</v>
      </c>
      <c r="L105" s="74">
        <v>1</v>
      </c>
      <c r="M105" s="69">
        <f t="shared" si="22"/>
        <v>0</v>
      </c>
      <c r="N105">
        <f t="shared" si="23"/>
        <v>0</v>
      </c>
      <c r="O105">
        <f t="shared" si="24"/>
        <v>0</v>
      </c>
    </row>
    <row r="106" spans="1:15" ht="15.75">
      <c r="A106" s="95" t="s">
        <v>3110</v>
      </c>
      <c r="B106" s="121" t="s">
        <v>3111</v>
      </c>
      <c r="C106" s="96" t="s">
        <v>3112</v>
      </c>
      <c r="D106" s="133"/>
      <c r="E106" s="127">
        <f t="shared" si="20"/>
        <v>0</v>
      </c>
      <c r="F106" s="123">
        <v>312.25</v>
      </c>
      <c r="G106" s="124">
        <f t="shared" si="21"/>
        <v>0</v>
      </c>
      <c r="H106" s="52"/>
      <c r="I106" s="132" t="s">
        <v>2867</v>
      </c>
      <c r="J106" s="125" t="s">
        <v>445</v>
      </c>
      <c r="K106" s="126" t="s">
        <v>2025</v>
      </c>
      <c r="L106" s="74">
        <v>1</v>
      </c>
      <c r="M106" s="69">
        <f t="shared" si="22"/>
        <v>0</v>
      </c>
      <c r="N106">
        <f t="shared" si="23"/>
        <v>0</v>
      </c>
      <c r="O106">
        <f t="shared" si="24"/>
        <v>0</v>
      </c>
    </row>
    <row r="107" spans="1:15" ht="15.75">
      <c r="A107" s="95" t="s">
        <v>2919</v>
      </c>
      <c r="B107" s="121" t="s">
        <v>2920</v>
      </c>
      <c r="C107" s="96" t="s">
        <v>2921</v>
      </c>
      <c r="D107" s="133"/>
      <c r="E107" s="127">
        <f t="shared" si="20"/>
        <v>0</v>
      </c>
      <c r="F107" s="123">
        <v>219.22</v>
      </c>
      <c r="G107" s="124">
        <f t="shared" si="21"/>
        <v>0</v>
      </c>
      <c r="H107" s="52"/>
      <c r="I107" s="132" t="s">
        <v>2922</v>
      </c>
      <c r="J107" s="125" t="s">
        <v>2162</v>
      </c>
      <c r="K107" s="126" t="s">
        <v>2025</v>
      </c>
      <c r="L107" s="74">
        <v>1</v>
      </c>
      <c r="M107" s="69">
        <f t="shared" si="22"/>
        <v>0</v>
      </c>
      <c r="N107">
        <f t="shared" si="23"/>
        <v>0</v>
      </c>
      <c r="O107">
        <f t="shared" si="24"/>
        <v>0</v>
      </c>
    </row>
    <row r="108" spans="1:15" ht="15.75">
      <c r="A108" s="95" t="s">
        <v>3113</v>
      </c>
      <c r="B108" s="121" t="s">
        <v>3114</v>
      </c>
      <c r="C108" s="96" t="s">
        <v>3115</v>
      </c>
      <c r="D108" s="133"/>
      <c r="E108" s="127">
        <f t="shared" si="20"/>
        <v>0</v>
      </c>
      <c r="F108" s="123">
        <v>758.99</v>
      </c>
      <c r="G108" s="124">
        <f t="shared" si="21"/>
        <v>0</v>
      </c>
      <c r="H108" s="52"/>
      <c r="I108" s="132" t="s">
        <v>2871</v>
      </c>
      <c r="J108" s="125" t="s">
        <v>445</v>
      </c>
      <c r="K108" s="126" t="s">
        <v>2025</v>
      </c>
      <c r="L108" s="74">
        <v>1</v>
      </c>
      <c r="M108" s="69">
        <f t="shared" si="22"/>
        <v>0</v>
      </c>
      <c r="N108">
        <f t="shared" si="23"/>
        <v>0</v>
      </c>
      <c r="O108">
        <f t="shared" si="24"/>
        <v>0</v>
      </c>
    </row>
    <row r="109" spans="1:15" ht="15.75">
      <c r="A109" s="95" t="s">
        <v>3116</v>
      </c>
      <c r="B109" s="121" t="s">
        <v>3117</v>
      </c>
      <c r="C109" s="96" t="s">
        <v>3118</v>
      </c>
      <c r="D109" s="133"/>
      <c r="E109" s="127">
        <f t="shared" si="20"/>
        <v>0</v>
      </c>
      <c r="F109" s="123">
        <v>1139.4000000000001</v>
      </c>
      <c r="G109" s="124">
        <f t="shared" si="21"/>
        <v>0</v>
      </c>
      <c r="H109" s="52"/>
      <c r="I109" s="132" t="s">
        <v>2896</v>
      </c>
      <c r="J109" s="125" t="s">
        <v>445</v>
      </c>
      <c r="K109" s="126" t="s">
        <v>2025</v>
      </c>
      <c r="L109" s="74">
        <v>1</v>
      </c>
      <c r="M109" s="69">
        <f t="shared" si="22"/>
        <v>0</v>
      </c>
      <c r="N109">
        <f t="shared" si="23"/>
        <v>0</v>
      </c>
      <c r="O109">
        <f t="shared" si="24"/>
        <v>0</v>
      </c>
    </row>
    <row r="110" spans="1:15" ht="15.75">
      <c r="A110" s="95" t="s">
        <v>3119</v>
      </c>
      <c r="B110" s="121" t="s">
        <v>3120</v>
      </c>
      <c r="C110" s="96" t="s">
        <v>3121</v>
      </c>
      <c r="D110" s="133"/>
      <c r="E110" s="127">
        <f t="shared" si="20"/>
        <v>0</v>
      </c>
      <c r="F110" s="123">
        <v>793.99</v>
      </c>
      <c r="G110" s="124">
        <f t="shared" si="21"/>
        <v>0</v>
      </c>
      <c r="H110" s="52"/>
      <c r="I110" s="132" t="s">
        <v>2871</v>
      </c>
      <c r="J110" s="125" t="s">
        <v>445</v>
      </c>
      <c r="K110" s="126" t="s">
        <v>2025</v>
      </c>
      <c r="L110" s="74">
        <v>1</v>
      </c>
      <c r="M110" s="69">
        <f t="shared" si="22"/>
        <v>0</v>
      </c>
      <c r="N110">
        <f t="shared" si="23"/>
        <v>0</v>
      </c>
      <c r="O110">
        <f t="shared" si="24"/>
        <v>0</v>
      </c>
    </row>
    <row r="111" spans="1:15" ht="15.75">
      <c r="A111" s="95" t="s">
        <v>3122</v>
      </c>
      <c r="B111" s="121" t="s">
        <v>3123</v>
      </c>
      <c r="C111" s="96" t="s">
        <v>3124</v>
      </c>
      <c r="D111" s="133"/>
      <c r="E111" s="127">
        <f t="shared" si="20"/>
        <v>0</v>
      </c>
      <c r="F111" s="123">
        <v>978.21</v>
      </c>
      <c r="G111" s="124">
        <f t="shared" si="21"/>
        <v>0</v>
      </c>
      <c r="H111" s="52"/>
      <c r="I111" s="132" t="s">
        <v>2871</v>
      </c>
      <c r="J111" s="125" t="s">
        <v>445</v>
      </c>
      <c r="K111" s="126" t="s">
        <v>2025</v>
      </c>
      <c r="L111" s="74">
        <v>1</v>
      </c>
      <c r="M111" s="69">
        <f t="shared" si="22"/>
        <v>0</v>
      </c>
      <c r="N111">
        <f t="shared" si="23"/>
        <v>0</v>
      </c>
      <c r="O111">
        <f t="shared" si="24"/>
        <v>0</v>
      </c>
    </row>
    <row r="112" spans="1:15" ht="30">
      <c r="A112" s="95" t="s">
        <v>3125</v>
      </c>
      <c r="B112" s="121" t="s">
        <v>3126</v>
      </c>
      <c r="C112" s="96" t="s">
        <v>3995</v>
      </c>
      <c r="D112" s="133"/>
      <c r="E112" s="127">
        <f t="shared" si="20"/>
        <v>0</v>
      </c>
      <c r="F112" s="123">
        <v>1126.51</v>
      </c>
      <c r="G112" s="124">
        <f t="shared" si="21"/>
        <v>0</v>
      </c>
      <c r="H112" s="52"/>
      <c r="I112" s="132" t="s">
        <v>2896</v>
      </c>
      <c r="J112" s="125" t="s">
        <v>445</v>
      </c>
      <c r="K112" s="126" t="s">
        <v>2025</v>
      </c>
      <c r="L112" s="74">
        <v>1</v>
      </c>
      <c r="M112" s="69">
        <f t="shared" si="22"/>
        <v>0</v>
      </c>
      <c r="N112">
        <f t="shared" si="23"/>
        <v>0</v>
      </c>
      <c r="O112">
        <f t="shared" si="24"/>
        <v>0</v>
      </c>
    </row>
    <row r="113" spans="1:15" ht="30.75">
      <c r="A113" s="95" t="s">
        <v>3127</v>
      </c>
      <c r="B113" s="122" t="s">
        <v>3128</v>
      </c>
      <c r="C113" s="98" t="s">
        <v>3996</v>
      </c>
      <c r="D113" s="133"/>
      <c r="E113" s="127">
        <f t="shared" si="20"/>
        <v>0</v>
      </c>
      <c r="F113" s="127">
        <v>898.99</v>
      </c>
      <c r="G113" s="128">
        <f t="shared" si="21"/>
        <v>0</v>
      </c>
      <c r="H113" s="114"/>
      <c r="I113" s="134" t="s">
        <v>2896</v>
      </c>
      <c r="J113" s="58" t="s">
        <v>445</v>
      </c>
      <c r="K113" s="129" t="s">
        <v>2025</v>
      </c>
      <c r="L113" s="74">
        <v>1</v>
      </c>
      <c r="M113" s="69">
        <f t="shared" si="22"/>
        <v>0</v>
      </c>
      <c r="N113">
        <f t="shared" si="23"/>
        <v>0</v>
      </c>
      <c r="O113">
        <f t="shared" si="24"/>
        <v>0</v>
      </c>
    </row>
    <row r="114" spans="1:15" ht="15.75">
      <c r="A114" s="95" t="s">
        <v>3129</v>
      </c>
      <c r="B114" s="121" t="s">
        <v>3130</v>
      </c>
      <c r="C114" s="96" t="s">
        <v>3131</v>
      </c>
      <c r="D114" s="133"/>
      <c r="E114" s="127">
        <f t="shared" si="20"/>
        <v>0</v>
      </c>
      <c r="F114" s="123">
        <v>965.31</v>
      </c>
      <c r="G114" s="124">
        <f t="shared" si="21"/>
        <v>0</v>
      </c>
      <c r="H114" s="52"/>
      <c r="I114" s="132" t="s">
        <v>2871</v>
      </c>
      <c r="J114" s="125" t="s">
        <v>445</v>
      </c>
      <c r="K114" s="126" t="s">
        <v>2025</v>
      </c>
      <c r="L114" s="74">
        <v>1</v>
      </c>
      <c r="M114" s="69">
        <f t="shared" si="22"/>
        <v>0</v>
      </c>
      <c r="N114">
        <f t="shared" si="23"/>
        <v>0</v>
      </c>
      <c r="O114">
        <f t="shared" si="24"/>
        <v>0</v>
      </c>
    </row>
    <row r="115" spans="1:15" ht="30">
      <c r="A115" s="95" t="s">
        <v>3132</v>
      </c>
      <c r="B115" s="121" t="s">
        <v>3133</v>
      </c>
      <c r="C115" s="96" t="s">
        <v>3997</v>
      </c>
      <c r="D115" s="133"/>
      <c r="E115" s="127">
        <f t="shared" si="20"/>
        <v>0</v>
      </c>
      <c r="F115" s="123">
        <v>1120.98</v>
      </c>
      <c r="G115" s="124">
        <f t="shared" si="21"/>
        <v>0</v>
      </c>
      <c r="H115" s="52"/>
      <c r="I115" s="132" t="s">
        <v>3134</v>
      </c>
      <c r="J115" s="125" t="s">
        <v>445</v>
      </c>
      <c r="K115" s="126" t="s">
        <v>2025</v>
      </c>
      <c r="L115" s="74">
        <v>1</v>
      </c>
      <c r="M115" s="69">
        <f t="shared" si="22"/>
        <v>0</v>
      </c>
      <c r="N115">
        <f t="shared" si="23"/>
        <v>0</v>
      </c>
      <c r="O115">
        <f t="shared" si="24"/>
        <v>0</v>
      </c>
    </row>
    <row r="116" spans="1:15" ht="30.75">
      <c r="A116" s="95" t="s">
        <v>3135</v>
      </c>
      <c r="B116" s="122" t="s">
        <v>3136</v>
      </c>
      <c r="C116" s="98" t="s">
        <v>3998</v>
      </c>
      <c r="D116" s="133"/>
      <c r="E116" s="127">
        <f t="shared" si="20"/>
        <v>0</v>
      </c>
      <c r="F116" s="127">
        <v>734.12</v>
      </c>
      <c r="G116" s="128">
        <f t="shared" si="21"/>
        <v>0</v>
      </c>
      <c r="H116" s="114"/>
      <c r="I116" s="134" t="s">
        <v>2896</v>
      </c>
      <c r="J116" s="58" t="s">
        <v>445</v>
      </c>
      <c r="K116" s="129" t="s">
        <v>2025</v>
      </c>
      <c r="L116" s="74">
        <v>1</v>
      </c>
      <c r="M116" s="69">
        <f t="shared" si="22"/>
        <v>0</v>
      </c>
      <c r="N116">
        <f t="shared" si="23"/>
        <v>0</v>
      </c>
      <c r="O116">
        <f t="shared" si="24"/>
        <v>0</v>
      </c>
    </row>
    <row r="117" spans="1:15" ht="15.75">
      <c r="A117" s="95" t="s">
        <v>3137</v>
      </c>
      <c r="B117" s="121" t="s">
        <v>3138</v>
      </c>
      <c r="C117" s="96" t="s">
        <v>3139</v>
      </c>
      <c r="D117" s="133"/>
      <c r="E117" s="127">
        <f t="shared" si="20"/>
        <v>0</v>
      </c>
      <c r="F117" s="123">
        <v>898.99</v>
      </c>
      <c r="G117" s="124">
        <f t="shared" si="21"/>
        <v>0</v>
      </c>
      <c r="H117" s="52"/>
      <c r="I117" s="132" t="s">
        <v>2896</v>
      </c>
      <c r="J117" s="125" t="s">
        <v>445</v>
      </c>
      <c r="K117" s="126" t="s">
        <v>2025</v>
      </c>
      <c r="L117" s="74">
        <v>1</v>
      </c>
      <c r="M117" s="69">
        <f t="shared" si="22"/>
        <v>0</v>
      </c>
      <c r="N117">
        <f t="shared" si="23"/>
        <v>0</v>
      </c>
      <c r="O117">
        <f t="shared" si="24"/>
        <v>0</v>
      </c>
    </row>
    <row r="118" spans="1:15" ht="15.75">
      <c r="A118" s="95" t="s">
        <v>3140</v>
      </c>
      <c r="B118" s="121" t="s">
        <v>3141</v>
      </c>
      <c r="C118" s="96" t="s">
        <v>3142</v>
      </c>
      <c r="D118" s="133"/>
      <c r="E118" s="127">
        <f t="shared" si="20"/>
        <v>0</v>
      </c>
      <c r="F118" s="123">
        <v>999.39</v>
      </c>
      <c r="G118" s="124">
        <f t="shared" si="21"/>
        <v>0</v>
      </c>
      <c r="H118" s="52"/>
      <c r="I118" s="132" t="s">
        <v>2896</v>
      </c>
      <c r="J118" s="125" t="s">
        <v>445</v>
      </c>
      <c r="K118" s="126" t="s">
        <v>2025</v>
      </c>
      <c r="L118" s="74">
        <v>1</v>
      </c>
      <c r="M118" s="69">
        <f t="shared" si="22"/>
        <v>0</v>
      </c>
      <c r="N118">
        <f t="shared" si="23"/>
        <v>0</v>
      </c>
      <c r="O118">
        <f t="shared" si="24"/>
        <v>0</v>
      </c>
    </row>
    <row r="119" spans="1:15" ht="15.75">
      <c r="A119" s="95" t="s">
        <v>3143</v>
      </c>
      <c r="B119" s="122" t="s">
        <v>3144</v>
      </c>
      <c r="C119" s="98" t="s">
        <v>3999</v>
      </c>
      <c r="D119" s="133"/>
      <c r="E119" s="127">
        <f t="shared" si="20"/>
        <v>0</v>
      </c>
      <c r="F119" s="127">
        <v>975.44</v>
      </c>
      <c r="G119" s="128">
        <f t="shared" si="21"/>
        <v>0</v>
      </c>
      <c r="H119" s="114"/>
      <c r="I119" s="134" t="s">
        <v>3134</v>
      </c>
      <c r="J119" s="58" t="s">
        <v>445</v>
      </c>
      <c r="K119" s="129" t="s">
        <v>2025</v>
      </c>
      <c r="L119" s="74">
        <v>1</v>
      </c>
      <c r="M119" s="69">
        <f t="shared" si="22"/>
        <v>0</v>
      </c>
      <c r="N119">
        <f t="shared" si="23"/>
        <v>0</v>
      </c>
      <c r="O119">
        <f t="shared" si="24"/>
        <v>0</v>
      </c>
    </row>
    <row r="120" spans="1:15" ht="15.75">
      <c r="A120" s="95" t="s">
        <v>3145</v>
      </c>
      <c r="B120" s="121" t="s">
        <v>3146</v>
      </c>
      <c r="C120" s="96" t="s">
        <v>3147</v>
      </c>
      <c r="D120" s="133"/>
      <c r="E120" s="127">
        <f t="shared" si="20"/>
        <v>0</v>
      </c>
      <c r="F120" s="123">
        <v>1363.23</v>
      </c>
      <c r="G120" s="124">
        <f t="shared" si="21"/>
        <v>0</v>
      </c>
      <c r="H120" s="52"/>
      <c r="I120" s="132" t="s">
        <v>2896</v>
      </c>
      <c r="J120" s="125" t="s">
        <v>445</v>
      </c>
      <c r="K120" s="126" t="s">
        <v>2025</v>
      </c>
      <c r="L120" s="74">
        <v>1</v>
      </c>
      <c r="M120" s="69">
        <f t="shared" si="22"/>
        <v>0</v>
      </c>
      <c r="N120">
        <f t="shared" si="23"/>
        <v>0</v>
      </c>
      <c r="O120">
        <f t="shared" si="24"/>
        <v>0</v>
      </c>
    </row>
    <row r="121" spans="1:15" ht="15.75">
      <c r="A121" s="95" t="s">
        <v>3148</v>
      </c>
      <c r="B121" s="121" t="s">
        <v>3149</v>
      </c>
      <c r="C121" s="96" t="s">
        <v>3150</v>
      </c>
      <c r="D121" s="133"/>
      <c r="E121" s="127">
        <f t="shared" si="20"/>
        <v>0</v>
      </c>
      <c r="F121" s="123">
        <v>1873.52</v>
      </c>
      <c r="G121" s="124">
        <f t="shared" si="21"/>
        <v>0</v>
      </c>
      <c r="H121" s="52"/>
      <c r="I121" s="132" t="s">
        <v>2871</v>
      </c>
      <c r="J121" s="125" t="s">
        <v>445</v>
      </c>
      <c r="K121" s="126" t="s">
        <v>2025</v>
      </c>
      <c r="L121" s="74">
        <v>1</v>
      </c>
      <c r="M121" s="69">
        <f t="shared" si="22"/>
        <v>0</v>
      </c>
      <c r="N121">
        <f t="shared" si="23"/>
        <v>0</v>
      </c>
      <c r="O121">
        <f t="shared" si="24"/>
        <v>0</v>
      </c>
    </row>
    <row r="122" spans="1:15" ht="15.75">
      <c r="A122" s="95" t="s">
        <v>3151</v>
      </c>
      <c r="B122" s="121" t="s">
        <v>3152</v>
      </c>
      <c r="C122" s="96" t="s">
        <v>3153</v>
      </c>
      <c r="D122" s="133"/>
      <c r="E122" s="127">
        <f t="shared" si="20"/>
        <v>0</v>
      </c>
      <c r="F122" s="123">
        <v>551.74</v>
      </c>
      <c r="G122" s="124">
        <f t="shared" si="21"/>
        <v>0</v>
      </c>
      <c r="H122" s="52"/>
      <c r="I122" s="132" t="s">
        <v>3095</v>
      </c>
      <c r="J122" s="125" t="s">
        <v>445</v>
      </c>
      <c r="K122" s="126" t="s">
        <v>2025</v>
      </c>
      <c r="L122" s="74">
        <v>1</v>
      </c>
      <c r="M122" s="69">
        <f t="shared" si="22"/>
        <v>0</v>
      </c>
      <c r="N122">
        <f t="shared" si="23"/>
        <v>0</v>
      </c>
      <c r="O122">
        <f t="shared" si="24"/>
        <v>0</v>
      </c>
    </row>
    <row r="123" spans="1:15" ht="30.75">
      <c r="A123" s="95" t="s">
        <v>3154</v>
      </c>
      <c r="B123" s="122" t="s">
        <v>3155</v>
      </c>
      <c r="C123" s="98" t="s">
        <v>4000</v>
      </c>
      <c r="D123" s="133"/>
      <c r="E123" s="127">
        <f t="shared" si="20"/>
        <v>0</v>
      </c>
      <c r="F123" s="127">
        <v>697.27</v>
      </c>
      <c r="G123" s="128">
        <f t="shared" si="21"/>
        <v>0</v>
      </c>
      <c r="H123" s="114"/>
      <c r="I123" s="134" t="s">
        <v>2896</v>
      </c>
      <c r="J123" s="58" t="s">
        <v>445</v>
      </c>
      <c r="K123" s="129" t="s">
        <v>2025</v>
      </c>
      <c r="L123" s="74">
        <v>1</v>
      </c>
      <c r="M123" s="69">
        <f t="shared" si="22"/>
        <v>0</v>
      </c>
      <c r="N123">
        <f t="shared" si="23"/>
        <v>0</v>
      </c>
      <c r="O123">
        <f t="shared" si="24"/>
        <v>0</v>
      </c>
    </row>
    <row r="124" spans="1:15" ht="15.75">
      <c r="A124" s="95" t="s">
        <v>3156</v>
      </c>
      <c r="B124" s="122" t="s">
        <v>3157</v>
      </c>
      <c r="C124" s="98" t="s">
        <v>4001</v>
      </c>
      <c r="D124" s="133"/>
      <c r="E124" s="127">
        <f t="shared" si="20"/>
        <v>0</v>
      </c>
      <c r="F124" s="127">
        <v>5066.05</v>
      </c>
      <c r="G124" s="128">
        <f t="shared" si="21"/>
        <v>0</v>
      </c>
      <c r="H124" s="114"/>
      <c r="I124" s="134" t="s">
        <v>2092</v>
      </c>
      <c r="J124" s="58" t="s">
        <v>445</v>
      </c>
      <c r="K124" s="129" t="s">
        <v>3158</v>
      </c>
      <c r="L124" s="74">
        <v>1</v>
      </c>
      <c r="M124" s="69">
        <f t="shared" si="22"/>
        <v>0</v>
      </c>
      <c r="N124">
        <f t="shared" si="23"/>
        <v>0</v>
      </c>
      <c r="O124">
        <f t="shared" si="24"/>
        <v>0</v>
      </c>
    </row>
    <row r="125" spans="1:15" ht="15.75">
      <c r="A125" s="95" t="s">
        <v>3159</v>
      </c>
      <c r="B125" s="121" t="s">
        <v>3160</v>
      </c>
      <c r="C125" s="96" t="s">
        <v>3161</v>
      </c>
      <c r="D125" s="133"/>
      <c r="E125" s="127">
        <f t="shared" si="20"/>
        <v>0</v>
      </c>
      <c r="F125" s="123">
        <v>509.37</v>
      </c>
      <c r="G125" s="124">
        <f t="shared" si="21"/>
        <v>0</v>
      </c>
      <c r="H125" s="52"/>
      <c r="I125" s="132" t="s">
        <v>2867</v>
      </c>
      <c r="J125" s="125" t="s">
        <v>445</v>
      </c>
      <c r="K125" s="126" t="s">
        <v>2025</v>
      </c>
      <c r="L125" s="74">
        <v>1</v>
      </c>
      <c r="M125" s="69">
        <f t="shared" si="22"/>
        <v>0</v>
      </c>
      <c r="N125">
        <f t="shared" si="23"/>
        <v>0</v>
      </c>
      <c r="O125">
        <f t="shared" si="24"/>
        <v>0</v>
      </c>
    </row>
    <row r="126" spans="1:15" ht="15.75">
      <c r="A126" s="95" t="s">
        <v>3162</v>
      </c>
      <c r="B126" s="121" t="s">
        <v>3163</v>
      </c>
      <c r="C126" s="96" t="s">
        <v>3164</v>
      </c>
      <c r="D126" s="133"/>
      <c r="E126" s="127">
        <f t="shared" si="20"/>
        <v>0</v>
      </c>
      <c r="F126" s="123">
        <v>418.18</v>
      </c>
      <c r="G126" s="124">
        <f t="shared" si="21"/>
        <v>0</v>
      </c>
      <c r="H126" s="52"/>
      <c r="I126" s="132" t="s">
        <v>2867</v>
      </c>
      <c r="J126" s="125" t="s">
        <v>445</v>
      </c>
      <c r="K126" s="126" t="s">
        <v>2025</v>
      </c>
      <c r="L126" s="74">
        <v>1</v>
      </c>
      <c r="M126" s="69">
        <f t="shared" si="22"/>
        <v>0</v>
      </c>
      <c r="N126">
        <f t="shared" si="23"/>
        <v>0</v>
      </c>
      <c r="O126">
        <f t="shared" si="24"/>
        <v>0</v>
      </c>
    </row>
    <row r="127" spans="1:15" ht="15.75">
      <c r="A127" s="95" t="s">
        <v>3165</v>
      </c>
      <c r="B127" s="121" t="s">
        <v>3166</v>
      </c>
      <c r="C127" s="96" t="s">
        <v>3167</v>
      </c>
      <c r="D127" s="133"/>
      <c r="E127" s="127">
        <f t="shared" si="20"/>
        <v>0</v>
      </c>
      <c r="F127" s="123">
        <v>372.12</v>
      </c>
      <c r="G127" s="124">
        <f t="shared" si="21"/>
        <v>0</v>
      </c>
      <c r="H127" s="52"/>
      <c r="I127" s="132" t="s">
        <v>2867</v>
      </c>
      <c r="J127" s="125" t="s">
        <v>445</v>
      </c>
      <c r="K127" s="126" t="s">
        <v>2025</v>
      </c>
      <c r="L127" s="74">
        <v>1</v>
      </c>
      <c r="M127" s="69">
        <f t="shared" si="22"/>
        <v>0</v>
      </c>
      <c r="N127">
        <f t="shared" si="23"/>
        <v>0</v>
      </c>
      <c r="O127">
        <f t="shared" si="24"/>
        <v>0</v>
      </c>
    </row>
    <row r="128" spans="1:15" ht="30">
      <c r="A128" s="95" t="s">
        <v>3168</v>
      </c>
      <c r="B128" s="121" t="s">
        <v>3169</v>
      </c>
      <c r="C128" s="96" t="s">
        <v>4002</v>
      </c>
      <c r="D128" s="133"/>
      <c r="E128" s="127">
        <f t="shared" si="20"/>
        <v>0</v>
      </c>
      <c r="F128" s="123">
        <v>495.55</v>
      </c>
      <c r="G128" s="124">
        <f t="shared" si="21"/>
        <v>0</v>
      </c>
      <c r="H128" s="52"/>
      <c r="I128" s="132" t="s">
        <v>3007</v>
      </c>
      <c r="J128" s="125" t="s">
        <v>445</v>
      </c>
      <c r="K128" s="126" t="s">
        <v>2025</v>
      </c>
      <c r="L128" s="74">
        <v>1</v>
      </c>
      <c r="M128" s="69">
        <f t="shared" si="22"/>
        <v>0</v>
      </c>
      <c r="N128">
        <f t="shared" si="23"/>
        <v>0</v>
      </c>
      <c r="O128">
        <f t="shared" si="24"/>
        <v>0</v>
      </c>
    </row>
    <row r="129" spans="1:15" ht="15.75">
      <c r="A129" s="95" t="s">
        <v>3170</v>
      </c>
      <c r="B129" s="121" t="s">
        <v>3171</v>
      </c>
      <c r="C129" s="96" t="s">
        <v>3172</v>
      </c>
      <c r="D129" s="133"/>
      <c r="E129" s="127">
        <f t="shared" si="20"/>
        <v>0</v>
      </c>
      <c r="F129" s="123">
        <v>397.92</v>
      </c>
      <c r="G129" s="124">
        <f t="shared" si="21"/>
        <v>0</v>
      </c>
      <c r="H129" s="52"/>
      <c r="I129" s="132" t="s">
        <v>3007</v>
      </c>
      <c r="J129" s="125" t="s">
        <v>445</v>
      </c>
      <c r="K129" s="126" t="s">
        <v>2025</v>
      </c>
      <c r="L129" s="74">
        <v>1</v>
      </c>
      <c r="M129" s="69">
        <f t="shared" si="22"/>
        <v>0</v>
      </c>
      <c r="N129">
        <f t="shared" si="23"/>
        <v>0</v>
      </c>
      <c r="O129">
        <f t="shared" si="24"/>
        <v>0</v>
      </c>
    </row>
    <row r="130" spans="1:15" ht="15.75">
      <c r="A130" s="95" t="s">
        <v>3173</v>
      </c>
      <c r="B130" s="121" t="s">
        <v>3174</v>
      </c>
      <c r="C130" s="96" t="s">
        <v>3175</v>
      </c>
      <c r="D130" s="133"/>
      <c r="E130" s="127">
        <f t="shared" si="20"/>
        <v>0</v>
      </c>
      <c r="F130" s="123">
        <v>543.45000000000005</v>
      </c>
      <c r="G130" s="124">
        <f t="shared" si="21"/>
        <v>0</v>
      </c>
      <c r="H130" s="52"/>
      <c r="I130" s="132" t="s">
        <v>3007</v>
      </c>
      <c r="J130" s="125" t="s">
        <v>445</v>
      </c>
      <c r="K130" s="126" t="s">
        <v>2025</v>
      </c>
      <c r="L130" s="74">
        <v>1</v>
      </c>
      <c r="M130" s="69">
        <f t="shared" si="22"/>
        <v>0</v>
      </c>
      <c r="N130">
        <f t="shared" si="23"/>
        <v>0</v>
      </c>
      <c r="O130">
        <f t="shared" si="24"/>
        <v>0</v>
      </c>
    </row>
    <row r="131" spans="1:15" ht="15.75">
      <c r="A131" s="95" t="s">
        <v>3176</v>
      </c>
      <c r="B131" s="121" t="s">
        <v>3177</v>
      </c>
      <c r="C131" s="96" t="s">
        <v>3178</v>
      </c>
      <c r="D131" s="133"/>
      <c r="E131" s="127">
        <f t="shared" si="20"/>
        <v>0</v>
      </c>
      <c r="F131" s="123">
        <v>363.83</v>
      </c>
      <c r="G131" s="124">
        <f t="shared" si="21"/>
        <v>0</v>
      </c>
      <c r="H131" s="52"/>
      <c r="I131" s="132" t="s">
        <v>2986</v>
      </c>
      <c r="J131" s="125" t="s">
        <v>445</v>
      </c>
      <c r="K131" s="126" t="s">
        <v>2025</v>
      </c>
      <c r="L131" s="74">
        <v>1</v>
      </c>
      <c r="M131" s="69">
        <f t="shared" si="22"/>
        <v>0</v>
      </c>
      <c r="N131">
        <f t="shared" si="23"/>
        <v>0</v>
      </c>
      <c r="O131">
        <f t="shared" si="24"/>
        <v>0</v>
      </c>
    </row>
    <row r="132" spans="1:15" ht="15.75">
      <c r="A132" s="95" t="s">
        <v>3179</v>
      </c>
      <c r="B132" s="121" t="s">
        <v>3180</v>
      </c>
      <c r="C132" s="96" t="s">
        <v>3181</v>
      </c>
      <c r="D132" s="133"/>
      <c r="E132" s="127">
        <f t="shared" si="20"/>
        <v>0</v>
      </c>
      <c r="F132" s="123">
        <v>342.65</v>
      </c>
      <c r="G132" s="124">
        <f t="shared" si="21"/>
        <v>0</v>
      </c>
      <c r="H132" s="52"/>
      <c r="I132" s="132" t="s">
        <v>3007</v>
      </c>
      <c r="J132" s="125" t="s">
        <v>445</v>
      </c>
      <c r="K132" s="126" t="s">
        <v>2025</v>
      </c>
      <c r="L132" s="74">
        <v>1</v>
      </c>
      <c r="M132" s="69">
        <f t="shared" si="22"/>
        <v>0</v>
      </c>
      <c r="N132">
        <f t="shared" si="23"/>
        <v>0</v>
      </c>
      <c r="O132">
        <f t="shared" si="24"/>
        <v>0</v>
      </c>
    </row>
    <row r="133" spans="1:15" ht="30.75">
      <c r="A133" s="95" t="s">
        <v>3182</v>
      </c>
      <c r="B133" s="122" t="s">
        <v>3183</v>
      </c>
      <c r="C133" s="98" t="s">
        <v>4003</v>
      </c>
      <c r="D133" s="133"/>
      <c r="E133" s="127">
        <f t="shared" si="20"/>
        <v>0</v>
      </c>
      <c r="F133" s="127">
        <v>703.72</v>
      </c>
      <c r="G133" s="128">
        <f t="shared" si="21"/>
        <v>0</v>
      </c>
      <c r="H133" s="114"/>
      <c r="I133" s="134" t="s">
        <v>2896</v>
      </c>
      <c r="J133" s="58" t="s">
        <v>445</v>
      </c>
      <c r="K133" s="129" t="s">
        <v>2025</v>
      </c>
      <c r="L133" s="74">
        <v>1</v>
      </c>
      <c r="M133" s="69">
        <f t="shared" si="22"/>
        <v>0</v>
      </c>
      <c r="N133">
        <f t="shared" si="23"/>
        <v>0</v>
      </c>
      <c r="O133">
        <f t="shared" si="24"/>
        <v>0</v>
      </c>
    </row>
    <row r="134" spans="1:15" ht="15.75">
      <c r="A134" s="95" t="s">
        <v>3184</v>
      </c>
      <c r="B134" s="121" t="s">
        <v>3185</v>
      </c>
      <c r="C134" s="96" t="s">
        <v>3186</v>
      </c>
      <c r="D134" s="133"/>
      <c r="E134" s="127">
        <f t="shared" si="20"/>
        <v>0</v>
      </c>
      <c r="F134" s="123">
        <v>336.2</v>
      </c>
      <c r="G134" s="124">
        <f t="shared" si="21"/>
        <v>0</v>
      </c>
      <c r="H134" s="52"/>
      <c r="I134" s="132" t="s">
        <v>3007</v>
      </c>
      <c r="J134" s="125" t="s">
        <v>445</v>
      </c>
      <c r="K134" s="126" t="s">
        <v>2025</v>
      </c>
      <c r="L134" s="74">
        <v>1</v>
      </c>
      <c r="M134" s="69">
        <f t="shared" si="22"/>
        <v>0</v>
      </c>
      <c r="N134">
        <f t="shared" si="23"/>
        <v>0</v>
      </c>
      <c r="O134">
        <f t="shared" si="24"/>
        <v>0</v>
      </c>
    </row>
    <row r="135" spans="1:15" ht="15.75">
      <c r="A135" s="95" t="s">
        <v>3187</v>
      </c>
      <c r="B135" s="121" t="s">
        <v>3188</v>
      </c>
      <c r="C135" s="96" t="s">
        <v>3189</v>
      </c>
      <c r="D135" s="133"/>
      <c r="E135" s="127">
        <f t="shared" si="20"/>
        <v>0</v>
      </c>
      <c r="F135" s="123">
        <v>476.21</v>
      </c>
      <c r="G135" s="124">
        <f t="shared" si="21"/>
        <v>0</v>
      </c>
      <c r="H135" s="52"/>
      <c r="I135" s="132" t="s">
        <v>2867</v>
      </c>
      <c r="J135" s="125" t="s">
        <v>445</v>
      </c>
      <c r="K135" s="126" t="s">
        <v>2025</v>
      </c>
      <c r="L135" s="74">
        <v>1</v>
      </c>
      <c r="M135" s="69">
        <f t="shared" si="22"/>
        <v>0</v>
      </c>
      <c r="N135">
        <f t="shared" si="23"/>
        <v>0</v>
      </c>
      <c r="O135">
        <f t="shared" si="24"/>
        <v>0</v>
      </c>
    </row>
    <row r="136" spans="1:15" ht="15.75">
      <c r="B136" s="90" t="s">
        <v>49</v>
      </c>
      <c r="C136" s="91" t="s">
        <v>3190</v>
      </c>
      <c r="D136" s="92" t="s">
        <v>27</v>
      </c>
      <c r="E136" s="92" t="s">
        <v>27</v>
      </c>
      <c r="F136" s="90"/>
      <c r="G136" s="93"/>
      <c r="H136" s="93"/>
      <c r="I136" s="93"/>
      <c r="J136" s="94"/>
      <c r="K136" s="94"/>
    </row>
    <row r="137" spans="1:15" ht="15.75">
      <c r="A137" s="95" t="s">
        <v>3191</v>
      </c>
      <c r="B137" s="121" t="s">
        <v>3192</v>
      </c>
      <c r="C137" s="96" t="s">
        <v>3193</v>
      </c>
      <c r="D137" s="133"/>
      <c r="E137" s="127">
        <f>D137*L137</f>
        <v>0</v>
      </c>
      <c r="F137" s="123">
        <v>697.27</v>
      </c>
      <c r="G137" s="124">
        <f>E137*F137</f>
        <v>0</v>
      </c>
      <c r="H137" s="52"/>
      <c r="I137" s="132" t="s">
        <v>2867</v>
      </c>
      <c r="J137" s="125" t="s">
        <v>445</v>
      </c>
      <c r="K137" s="126" t="s">
        <v>2025</v>
      </c>
      <c r="L137" s="74">
        <v>1</v>
      </c>
      <c r="M137" s="69">
        <f>E137/L137</f>
        <v>0</v>
      </c>
      <c r="N137">
        <f>INT(M137)</f>
        <v>0</v>
      </c>
      <c r="O137">
        <f>M137-N137</f>
        <v>0</v>
      </c>
    </row>
    <row r="138" spans="1:15" ht="15.75">
      <c r="A138" s="95" t="s">
        <v>3194</v>
      </c>
      <c r="B138" s="121" t="s">
        <v>3195</v>
      </c>
      <c r="C138" s="96" t="s">
        <v>3196</v>
      </c>
      <c r="D138" s="133"/>
      <c r="E138" s="127">
        <f>D138*L138</f>
        <v>0</v>
      </c>
      <c r="F138" s="123">
        <v>836.36</v>
      </c>
      <c r="G138" s="124">
        <f>E138*F138</f>
        <v>0</v>
      </c>
      <c r="H138" s="52"/>
      <c r="I138" s="132" t="s">
        <v>2899</v>
      </c>
      <c r="J138" s="125" t="s">
        <v>445</v>
      </c>
      <c r="K138" s="126" t="s">
        <v>2025</v>
      </c>
      <c r="L138" s="74">
        <v>1</v>
      </c>
      <c r="M138" s="69">
        <f>E138/L138</f>
        <v>0</v>
      </c>
      <c r="N138">
        <f>INT(M138)</f>
        <v>0</v>
      </c>
      <c r="O138">
        <f>M138-N138</f>
        <v>0</v>
      </c>
    </row>
    <row r="139" spans="1:15" ht="15.75">
      <c r="A139" s="95" t="s">
        <v>3197</v>
      </c>
      <c r="B139" s="121" t="s">
        <v>3198</v>
      </c>
      <c r="C139" s="96" t="s">
        <v>3199</v>
      </c>
      <c r="D139" s="133"/>
      <c r="E139" s="127">
        <f>D139*L139</f>
        <v>0</v>
      </c>
      <c r="F139" s="123">
        <v>936.76</v>
      </c>
      <c r="G139" s="124">
        <f>E139*F139</f>
        <v>0</v>
      </c>
      <c r="H139" s="52"/>
      <c r="I139" s="132" t="s">
        <v>2896</v>
      </c>
      <c r="J139" s="125" t="s">
        <v>445</v>
      </c>
      <c r="K139" s="126" t="s">
        <v>2025</v>
      </c>
      <c r="L139" s="74">
        <v>1</v>
      </c>
      <c r="M139" s="69">
        <f>E139/L139</f>
        <v>0</v>
      </c>
      <c r="N139">
        <f>INT(M139)</f>
        <v>0</v>
      </c>
      <c r="O139">
        <f>M139-N139</f>
        <v>0</v>
      </c>
    </row>
    <row r="140" spans="1:15" ht="15.75">
      <c r="A140" s="95" t="s">
        <v>3200</v>
      </c>
      <c r="B140" s="121" t="s">
        <v>3201</v>
      </c>
      <c r="C140" s="96" t="s">
        <v>3202</v>
      </c>
      <c r="D140" s="133"/>
      <c r="E140" s="127">
        <f>D140*L140</f>
        <v>0</v>
      </c>
      <c r="F140" s="123">
        <v>755.3</v>
      </c>
      <c r="G140" s="124">
        <f>E140*F140</f>
        <v>0</v>
      </c>
      <c r="H140" s="52"/>
      <c r="I140" s="132" t="s">
        <v>2867</v>
      </c>
      <c r="J140" s="125" t="s">
        <v>445</v>
      </c>
      <c r="K140" s="126" t="s">
        <v>2025</v>
      </c>
      <c r="L140" s="74">
        <v>1</v>
      </c>
      <c r="M140" s="69">
        <f>E140/L140</f>
        <v>0</v>
      </c>
      <c r="N140">
        <f>INT(M140)</f>
        <v>0</v>
      </c>
      <c r="O140">
        <f>M140-N140</f>
        <v>0</v>
      </c>
    </row>
    <row r="141" spans="1:15" ht="15.75">
      <c r="B141" s="90" t="s">
        <v>49</v>
      </c>
      <c r="C141" s="91" t="s">
        <v>3203</v>
      </c>
      <c r="D141" s="92" t="s">
        <v>27</v>
      </c>
      <c r="E141" s="92" t="s">
        <v>27</v>
      </c>
      <c r="F141" s="90"/>
      <c r="G141" s="93"/>
      <c r="H141" s="93"/>
      <c r="I141" s="93"/>
      <c r="J141" s="94"/>
      <c r="K141" s="94"/>
    </row>
    <row r="142" spans="1:15" ht="30">
      <c r="A142" s="95" t="s">
        <v>3204</v>
      </c>
      <c r="B142" s="121" t="s">
        <v>3205</v>
      </c>
      <c r="C142" s="96" t="s">
        <v>4004</v>
      </c>
      <c r="D142" s="133"/>
      <c r="E142" s="127">
        <f t="shared" ref="E142:E147" si="25">D142*L142</f>
        <v>0</v>
      </c>
      <c r="F142" s="123">
        <v>493.71</v>
      </c>
      <c r="G142" s="124">
        <f t="shared" ref="G142:G147" si="26">E142*F142</f>
        <v>0</v>
      </c>
      <c r="H142" s="52"/>
      <c r="I142" s="132" t="s">
        <v>2896</v>
      </c>
      <c r="J142" s="125" t="s">
        <v>445</v>
      </c>
      <c r="K142" s="126" t="s">
        <v>2025</v>
      </c>
      <c r="L142" s="74">
        <v>1</v>
      </c>
      <c r="M142" s="69">
        <f t="shared" ref="M142:M147" si="27">E142/L142</f>
        <v>0</v>
      </c>
      <c r="N142">
        <f t="shared" ref="N142:N147" si="28">INT(M142)</f>
        <v>0</v>
      </c>
      <c r="O142">
        <f t="shared" ref="O142:O147" si="29">M142-N142</f>
        <v>0</v>
      </c>
    </row>
    <row r="143" spans="1:15" ht="15.75">
      <c r="A143" s="95" t="s">
        <v>3206</v>
      </c>
      <c r="B143" s="121" t="s">
        <v>3207</v>
      </c>
      <c r="C143" s="96" t="s">
        <v>3208</v>
      </c>
      <c r="D143" s="133"/>
      <c r="E143" s="127">
        <f t="shared" si="25"/>
        <v>0</v>
      </c>
      <c r="F143" s="123">
        <v>748.85</v>
      </c>
      <c r="G143" s="124">
        <f t="shared" si="26"/>
        <v>0</v>
      </c>
      <c r="H143" s="52"/>
      <c r="I143" s="132" t="s">
        <v>2871</v>
      </c>
      <c r="J143" s="125" t="s">
        <v>2852</v>
      </c>
      <c r="K143" s="126" t="s">
        <v>2025</v>
      </c>
      <c r="L143" s="74">
        <v>1</v>
      </c>
      <c r="M143" s="69">
        <f t="shared" si="27"/>
        <v>0</v>
      </c>
      <c r="N143">
        <f t="shared" si="28"/>
        <v>0</v>
      </c>
      <c r="O143">
        <f t="shared" si="29"/>
        <v>0</v>
      </c>
    </row>
    <row r="144" spans="1:15" ht="15.75">
      <c r="A144" s="95" t="s">
        <v>3209</v>
      </c>
      <c r="B144" s="121" t="s">
        <v>3210</v>
      </c>
      <c r="C144" s="96" t="s">
        <v>3211</v>
      </c>
      <c r="D144" s="133"/>
      <c r="E144" s="127">
        <f t="shared" si="25"/>
        <v>0</v>
      </c>
      <c r="F144" s="123">
        <v>1082.29</v>
      </c>
      <c r="G144" s="124">
        <f t="shared" si="26"/>
        <v>0</v>
      </c>
      <c r="H144" s="52"/>
      <c r="I144" s="132" t="s">
        <v>2862</v>
      </c>
      <c r="J144" s="125" t="s">
        <v>2852</v>
      </c>
      <c r="K144" s="126" t="s">
        <v>2025</v>
      </c>
      <c r="L144" s="74">
        <v>1</v>
      </c>
      <c r="M144" s="69">
        <f t="shared" si="27"/>
        <v>0</v>
      </c>
      <c r="N144">
        <f t="shared" si="28"/>
        <v>0</v>
      </c>
      <c r="O144">
        <f t="shared" si="29"/>
        <v>0</v>
      </c>
    </row>
    <row r="145" spans="1:15" ht="15.75">
      <c r="A145" s="95" t="s">
        <v>3212</v>
      </c>
      <c r="B145" s="121" t="s">
        <v>3213</v>
      </c>
      <c r="C145" s="96" t="s">
        <v>3214</v>
      </c>
      <c r="D145" s="133"/>
      <c r="E145" s="127">
        <f t="shared" si="25"/>
        <v>0</v>
      </c>
      <c r="F145" s="123">
        <v>1746.41</v>
      </c>
      <c r="G145" s="124">
        <f t="shared" si="26"/>
        <v>0</v>
      </c>
      <c r="H145" s="52"/>
      <c r="I145" s="132" t="s">
        <v>2871</v>
      </c>
      <c r="J145" s="125" t="s">
        <v>2852</v>
      </c>
      <c r="K145" s="126" t="s">
        <v>2025</v>
      </c>
      <c r="L145" s="74">
        <v>1</v>
      </c>
      <c r="M145" s="69">
        <f t="shared" si="27"/>
        <v>0</v>
      </c>
      <c r="N145">
        <f t="shared" si="28"/>
        <v>0</v>
      </c>
      <c r="O145">
        <f t="shared" si="29"/>
        <v>0</v>
      </c>
    </row>
    <row r="146" spans="1:15" ht="15.75">
      <c r="A146" s="95" t="s">
        <v>3215</v>
      </c>
      <c r="B146" s="121" t="s">
        <v>3216</v>
      </c>
      <c r="C146" s="96" t="s">
        <v>3217</v>
      </c>
      <c r="D146" s="133"/>
      <c r="E146" s="127">
        <f t="shared" si="25"/>
        <v>0</v>
      </c>
      <c r="F146" s="123">
        <v>1351.25</v>
      </c>
      <c r="G146" s="124">
        <f t="shared" si="26"/>
        <v>0</v>
      </c>
      <c r="H146" s="52"/>
      <c r="I146" s="132" t="s">
        <v>2871</v>
      </c>
      <c r="J146" s="125" t="s">
        <v>2852</v>
      </c>
      <c r="K146" s="126" t="s">
        <v>2025</v>
      </c>
      <c r="L146" s="74">
        <v>1</v>
      </c>
      <c r="M146" s="69">
        <f t="shared" si="27"/>
        <v>0</v>
      </c>
      <c r="N146">
        <f t="shared" si="28"/>
        <v>0</v>
      </c>
      <c r="O146">
        <f t="shared" si="29"/>
        <v>0</v>
      </c>
    </row>
    <row r="147" spans="1:15" ht="30">
      <c r="A147" s="95" t="s">
        <v>3218</v>
      </c>
      <c r="B147" s="121" t="s">
        <v>3219</v>
      </c>
      <c r="C147" s="96" t="s">
        <v>4005</v>
      </c>
      <c r="D147" s="133"/>
      <c r="E147" s="127">
        <f t="shared" si="25"/>
        <v>0</v>
      </c>
      <c r="F147" s="123">
        <v>1945.36</v>
      </c>
      <c r="G147" s="124">
        <f t="shared" si="26"/>
        <v>0</v>
      </c>
      <c r="H147" s="52"/>
      <c r="I147" s="132" t="s">
        <v>2871</v>
      </c>
      <c r="J147" s="125" t="s">
        <v>2852</v>
      </c>
      <c r="K147" s="126" t="s">
        <v>2025</v>
      </c>
      <c r="L147" s="74">
        <v>1</v>
      </c>
      <c r="M147" s="69">
        <f t="shared" si="27"/>
        <v>0</v>
      </c>
      <c r="N147">
        <f t="shared" si="28"/>
        <v>0</v>
      </c>
      <c r="O147">
        <f t="shared" si="29"/>
        <v>0</v>
      </c>
    </row>
    <row r="148" spans="1:15" ht="15.75">
      <c r="B148" s="90" t="s">
        <v>49</v>
      </c>
      <c r="C148" s="91" t="s">
        <v>3220</v>
      </c>
      <c r="D148" s="92" t="s">
        <v>27</v>
      </c>
      <c r="E148" s="92" t="s">
        <v>27</v>
      </c>
      <c r="F148" s="90"/>
      <c r="G148" s="93"/>
      <c r="H148" s="93"/>
      <c r="I148" s="93"/>
      <c r="J148" s="94"/>
      <c r="K148" s="94"/>
    </row>
    <row r="149" spans="1:15" ht="15.75">
      <c r="A149" s="95" t="s">
        <v>3221</v>
      </c>
      <c r="B149" s="121" t="s">
        <v>3222</v>
      </c>
      <c r="C149" s="96" t="s">
        <v>3223</v>
      </c>
      <c r="D149" s="133"/>
      <c r="E149" s="127">
        <f>D149*L149</f>
        <v>0</v>
      </c>
      <c r="F149" s="123">
        <v>2824.09</v>
      </c>
      <c r="G149" s="124">
        <f>E149*F149</f>
        <v>0</v>
      </c>
      <c r="H149" s="52"/>
      <c r="I149" s="132" t="s">
        <v>2165</v>
      </c>
      <c r="J149" s="125" t="s">
        <v>2852</v>
      </c>
      <c r="K149" s="126" t="s">
        <v>2025</v>
      </c>
      <c r="L149" s="74">
        <v>1</v>
      </c>
      <c r="M149" s="69">
        <f>E149/L149</f>
        <v>0</v>
      </c>
      <c r="N149">
        <f>INT(M149)</f>
        <v>0</v>
      </c>
      <c r="O149">
        <f>M149-N149</f>
        <v>0</v>
      </c>
    </row>
    <row r="150" spans="1:15" ht="15.75">
      <c r="B150" s="90" t="s">
        <v>49</v>
      </c>
      <c r="C150" s="91" t="s">
        <v>3224</v>
      </c>
      <c r="D150" s="92" t="s">
        <v>27</v>
      </c>
      <c r="E150" s="92" t="s">
        <v>27</v>
      </c>
      <c r="F150" s="90"/>
      <c r="G150" s="93"/>
      <c r="H150" s="93"/>
      <c r="I150" s="93"/>
      <c r="J150" s="94"/>
      <c r="K150" s="94"/>
    </row>
    <row r="151" spans="1:15" ht="15.75">
      <c r="A151" s="95" t="s">
        <v>3225</v>
      </c>
      <c r="B151" s="121" t="s">
        <v>3226</v>
      </c>
      <c r="C151" s="96" t="s">
        <v>3227</v>
      </c>
      <c r="D151" s="133"/>
      <c r="E151" s="127">
        <f t="shared" ref="E151:E182" si="30">D151*L151</f>
        <v>0</v>
      </c>
      <c r="F151" s="123">
        <v>175.93</v>
      </c>
      <c r="G151" s="124">
        <f t="shared" ref="G151:G182" si="31">E151*F151</f>
        <v>0</v>
      </c>
      <c r="H151" s="52"/>
      <c r="I151" s="132" t="s">
        <v>2899</v>
      </c>
      <c r="J151" s="125" t="s">
        <v>445</v>
      </c>
      <c r="K151" s="126" t="s">
        <v>2025</v>
      </c>
      <c r="L151" s="74">
        <v>1</v>
      </c>
      <c r="M151" s="69">
        <f t="shared" ref="M151:M182" si="32">E151/L151</f>
        <v>0</v>
      </c>
      <c r="N151">
        <f t="shared" ref="N151:N182" si="33">INT(M151)</f>
        <v>0</v>
      </c>
      <c r="O151">
        <f t="shared" ref="O151:O182" si="34">M151-N151</f>
        <v>0</v>
      </c>
    </row>
    <row r="152" spans="1:15" ht="30">
      <c r="A152" s="95" t="s">
        <v>3228</v>
      </c>
      <c r="B152" s="121" t="s">
        <v>3229</v>
      </c>
      <c r="C152" s="96" t="s">
        <v>4006</v>
      </c>
      <c r="D152" s="133"/>
      <c r="E152" s="127">
        <f t="shared" si="30"/>
        <v>0</v>
      </c>
      <c r="F152" s="123">
        <v>413.57</v>
      </c>
      <c r="G152" s="124">
        <f t="shared" si="31"/>
        <v>0</v>
      </c>
      <c r="H152" s="52"/>
      <c r="I152" s="132" t="s">
        <v>2899</v>
      </c>
      <c r="J152" s="125" t="s">
        <v>445</v>
      </c>
      <c r="K152" s="126" t="s">
        <v>2025</v>
      </c>
      <c r="L152" s="74">
        <v>1</v>
      </c>
      <c r="M152" s="69">
        <f t="shared" si="32"/>
        <v>0</v>
      </c>
      <c r="N152">
        <f t="shared" si="33"/>
        <v>0</v>
      </c>
      <c r="O152">
        <f t="shared" si="34"/>
        <v>0</v>
      </c>
    </row>
    <row r="153" spans="1:15" ht="15.75">
      <c r="A153" s="95" t="s">
        <v>3230</v>
      </c>
      <c r="B153" s="121" t="s">
        <v>3231</v>
      </c>
      <c r="C153" s="96" t="s">
        <v>3232</v>
      </c>
      <c r="D153" s="133"/>
      <c r="E153" s="127">
        <f t="shared" si="30"/>
        <v>0</v>
      </c>
      <c r="F153" s="123">
        <v>413.57</v>
      </c>
      <c r="G153" s="124">
        <f t="shared" si="31"/>
        <v>0</v>
      </c>
      <c r="H153" s="52"/>
      <c r="I153" s="132" t="s">
        <v>2899</v>
      </c>
      <c r="J153" s="125" t="s">
        <v>445</v>
      </c>
      <c r="K153" s="126" t="s">
        <v>2025</v>
      </c>
      <c r="L153" s="74">
        <v>1</v>
      </c>
      <c r="M153" s="69">
        <f t="shared" si="32"/>
        <v>0</v>
      </c>
      <c r="N153">
        <f t="shared" si="33"/>
        <v>0</v>
      </c>
      <c r="O153">
        <f t="shared" si="34"/>
        <v>0</v>
      </c>
    </row>
    <row r="154" spans="1:15" ht="15.75">
      <c r="A154" s="95" t="s">
        <v>3233</v>
      </c>
      <c r="B154" s="121" t="s">
        <v>3234</v>
      </c>
      <c r="C154" s="96" t="s">
        <v>3235</v>
      </c>
      <c r="D154" s="133"/>
      <c r="E154" s="127">
        <f t="shared" si="30"/>
        <v>0</v>
      </c>
      <c r="F154" s="123">
        <v>413.57</v>
      </c>
      <c r="G154" s="124">
        <f t="shared" si="31"/>
        <v>0</v>
      </c>
      <c r="H154" s="52"/>
      <c r="I154" s="132" t="s">
        <v>2899</v>
      </c>
      <c r="J154" s="125" t="s">
        <v>445</v>
      </c>
      <c r="K154" s="126" t="s">
        <v>2025</v>
      </c>
      <c r="L154" s="74">
        <v>1</v>
      </c>
      <c r="M154" s="69">
        <f t="shared" si="32"/>
        <v>0</v>
      </c>
      <c r="N154">
        <f t="shared" si="33"/>
        <v>0</v>
      </c>
      <c r="O154">
        <f t="shared" si="34"/>
        <v>0</v>
      </c>
    </row>
    <row r="155" spans="1:15" ht="15.75">
      <c r="A155" s="95" t="s">
        <v>3236</v>
      </c>
      <c r="B155" s="121" t="s">
        <v>3237</v>
      </c>
      <c r="C155" s="96" t="s">
        <v>3238</v>
      </c>
      <c r="D155" s="133"/>
      <c r="E155" s="127">
        <f t="shared" si="30"/>
        <v>0</v>
      </c>
      <c r="F155" s="123">
        <v>163.96</v>
      </c>
      <c r="G155" s="124">
        <f t="shared" si="31"/>
        <v>0</v>
      </c>
      <c r="H155" s="52"/>
      <c r="I155" s="132" t="s">
        <v>2899</v>
      </c>
      <c r="J155" s="125" t="s">
        <v>445</v>
      </c>
      <c r="K155" s="126" t="s">
        <v>2025</v>
      </c>
      <c r="L155" s="74">
        <v>1</v>
      </c>
      <c r="M155" s="69">
        <f t="shared" si="32"/>
        <v>0</v>
      </c>
      <c r="N155">
        <f t="shared" si="33"/>
        <v>0</v>
      </c>
      <c r="O155">
        <f t="shared" si="34"/>
        <v>0</v>
      </c>
    </row>
    <row r="156" spans="1:15" ht="15.75">
      <c r="A156" s="95" t="s">
        <v>3239</v>
      </c>
      <c r="B156" s="122" t="s">
        <v>3240</v>
      </c>
      <c r="C156" s="98" t="s">
        <v>4007</v>
      </c>
      <c r="D156" s="133"/>
      <c r="E156" s="127">
        <f t="shared" si="30"/>
        <v>0</v>
      </c>
      <c r="F156" s="127">
        <v>771.88</v>
      </c>
      <c r="G156" s="128">
        <f t="shared" si="31"/>
        <v>0</v>
      </c>
      <c r="H156" s="114"/>
      <c r="I156" s="134" t="s">
        <v>2899</v>
      </c>
      <c r="J156" s="58" t="s">
        <v>445</v>
      </c>
      <c r="K156" s="129" t="s">
        <v>2025</v>
      </c>
      <c r="L156" s="74">
        <v>1</v>
      </c>
      <c r="M156" s="69">
        <f t="shared" si="32"/>
        <v>0</v>
      </c>
      <c r="N156">
        <f t="shared" si="33"/>
        <v>0</v>
      </c>
      <c r="O156">
        <f t="shared" si="34"/>
        <v>0</v>
      </c>
    </row>
    <row r="157" spans="1:15" ht="15.75">
      <c r="A157" s="95" t="s">
        <v>3241</v>
      </c>
      <c r="B157" s="122" t="s">
        <v>3242</v>
      </c>
      <c r="C157" s="98" t="s">
        <v>4008</v>
      </c>
      <c r="D157" s="133"/>
      <c r="E157" s="127">
        <f t="shared" si="30"/>
        <v>0</v>
      </c>
      <c r="F157" s="127">
        <v>771.88</v>
      </c>
      <c r="G157" s="128">
        <f t="shared" si="31"/>
        <v>0</v>
      </c>
      <c r="H157" s="114"/>
      <c r="I157" s="134" t="s">
        <v>2899</v>
      </c>
      <c r="J157" s="58" t="s">
        <v>445</v>
      </c>
      <c r="K157" s="129" t="s">
        <v>2025</v>
      </c>
      <c r="L157" s="74">
        <v>1</v>
      </c>
      <c r="M157" s="69">
        <f t="shared" si="32"/>
        <v>0</v>
      </c>
      <c r="N157">
        <f t="shared" si="33"/>
        <v>0</v>
      </c>
      <c r="O157">
        <f t="shared" si="34"/>
        <v>0</v>
      </c>
    </row>
    <row r="158" spans="1:15" ht="31.5">
      <c r="A158" s="95" t="s">
        <v>3243</v>
      </c>
      <c r="B158" s="122" t="s">
        <v>3244</v>
      </c>
      <c r="C158" s="98" t="s">
        <v>4009</v>
      </c>
      <c r="D158" s="133"/>
      <c r="E158" s="127">
        <f t="shared" si="30"/>
        <v>0</v>
      </c>
      <c r="F158" s="127">
        <v>1048.21</v>
      </c>
      <c r="G158" s="128">
        <f t="shared" si="31"/>
        <v>0</v>
      </c>
      <c r="H158" s="114"/>
      <c r="I158" s="134" t="s">
        <v>2979</v>
      </c>
      <c r="J158" s="58" t="s">
        <v>445</v>
      </c>
      <c r="K158" s="129" t="s">
        <v>2025</v>
      </c>
      <c r="L158" s="74">
        <v>1</v>
      </c>
      <c r="M158" s="69">
        <f t="shared" si="32"/>
        <v>0</v>
      </c>
      <c r="N158">
        <f t="shared" si="33"/>
        <v>0</v>
      </c>
      <c r="O158">
        <f t="shared" si="34"/>
        <v>0</v>
      </c>
    </row>
    <row r="159" spans="1:15" ht="15.75">
      <c r="A159" s="95" t="s">
        <v>3245</v>
      </c>
      <c r="B159" s="121" t="s">
        <v>3246</v>
      </c>
      <c r="C159" s="96" t="s">
        <v>3247</v>
      </c>
      <c r="D159" s="133"/>
      <c r="E159" s="127">
        <f t="shared" si="30"/>
        <v>0</v>
      </c>
      <c r="F159" s="123">
        <v>668.72</v>
      </c>
      <c r="G159" s="124">
        <f t="shared" si="31"/>
        <v>0</v>
      </c>
      <c r="H159" s="52"/>
      <c r="I159" s="132" t="s">
        <v>2899</v>
      </c>
      <c r="J159" s="125" t="s">
        <v>445</v>
      </c>
      <c r="K159" s="126" t="s">
        <v>2025</v>
      </c>
      <c r="L159" s="74">
        <v>1</v>
      </c>
      <c r="M159" s="69">
        <f t="shared" si="32"/>
        <v>0</v>
      </c>
      <c r="N159">
        <f t="shared" si="33"/>
        <v>0</v>
      </c>
      <c r="O159">
        <f t="shared" si="34"/>
        <v>0</v>
      </c>
    </row>
    <row r="160" spans="1:15" ht="22.5">
      <c r="A160" s="95" t="s">
        <v>3248</v>
      </c>
      <c r="B160" s="121" t="s">
        <v>3249</v>
      </c>
      <c r="C160" s="96" t="s">
        <v>3250</v>
      </c>
      <c r="D160" s="133"/>
      <c r="E160" s="127">
        <f t="shared" si="30"/>
        <v>0</v>
      </c>
      <c r="F160" s="123">
        <v>668.72</v>
      </c>
      <c r="G160" s="124">
        <f t="shared" si="31"/>
        <v>0</v>
      </c>
      <c r="H160" s="52" t="s">
        <v>2712</v>
      </c>
      <c r="I160" s="132" t="s">
        <v>2899</v>
      </c>
      <c r="J160" s="125" t="s">
        <v>445</v>
      </c>
      <c r="K160" s="126" t="s">
        <v>2025</v>
      </c>
      <c r="L160" s="74">
        <v>1</v>
      </c>
      <c r="M160" s="69">
        <f t="shared" si="32"/>
        <v>0</v>
      </c>
      <c r="N160">
        <f t="shared" si="33"/>
        <v>0</v>
      </c>
      <c r="O160">
        <f t="shared" si="34"/>
        <v>0</v>
      </c>
    </row>
    <row r="161" spans="1:15" ht="15.75">
      <c r="A161" s="95" t="s">
        <v>3251</v>
      </c>
      <c r="B161" s="121" t="s">
        <v>3252</v>
      </c>
      <c r="C161" s="96" t="s">
        <v>3253</v>
      </c>
      <c r="D161" s="133"/>
      <c r="E161" s="127">
        <f t="shared" si="30"/>
        <v>0</v>
      </c>
      <c r="F161" s="123">
        <v>668.72</v>
      </c>
      <c r="G161" s="124">
        <f t="shared" si="31"/>
        <v>0</v>
      </c>
      <c r="H161" s="52"/>
      <c r="I161" s="132" t="s">
        <v>2899</v>
      </c>
      <c r="J161" s="125" t="s">
        <v>445</v>
      </c>
      <c r="K161" s="126" t="s">
        <v>2025</v>
      </c>
      <c r="L161" s="74">
        <v>1</v>
      </c>
      <c r="M161" s="69">
        <f t="shared" si="32"/>
        <v>0</v>
      </c>
      <c r="N161">
        <f t="shared" si="33"/>
        <v>0</v>
      </c>
      <c r="O161">
        <f t="shared" si="34"/>
        <v>0</v>
      </c>
    </row>
    <row r="162" spans="1:15" ht="30">
      <c r="A162" s="95" t="s">
        <v>3254</v>
      </c>
      <c r="B162" s="121" t="s">
        <v>3255</v>
      </c>
      <c r="C162" s="96" t="s">
        <v>4010</v>
      </c>
      <c r="D162" s="133"/>
      <c r="E162" s="127">
        <f t="shared" si="30"/>
        <v>0</v>
      </c>
      <c r="F162" s="123">
        <v>668.72</v>
      </c>
      <c r="G162" s="124">
        <f t="shared" si="31"/>
        <v>0</v>
      </c>
      <c r="H162" s="52"/>
      <c r="I162" s="132" t="s">
        <v>2899</v>
      </c>
      <c r="J162" s="125" t="s">
        <v>445</v>
      </c>
      <c r="K162" s="126" t="s">
        <v>2025</v>
      </c>
      <c r="L162" s="74">
        <v>1</v>
      </c>
      <c r="M162" s="69">
        <f t="shared" si="32"/>
        <v>0</v>
      </c>
      <c r="N162">
        <f t="shared" si="33"/>
        <v>0</v>
      </c>
      <c r="O162">
        <f t="shared" si="34"/>
        <v>0</v>
      </c>
    </row>
    <row r="163" spans="1:15" ht="15.75">
      <c r="A163" s="95" t="s">
        <v>3256</v>
      </c>
      <c r="B163" s="121" t="s">
        <v>3257</v>
      </c>
      <c r="C163" s="96" t="s">
        <v>3258</v>
      </c>
      <c r="D163" s="133"/>
      <c r="E163" s="127">
        <f t="shared" si="30"/>
        <v>0</v>
      </c>
      <c r="F163" s="123">
        <v>722.14</v>
      </c>
      <c r="G163" s="124">
        <f t="shared" si="31"/>
        <v>0</v>
      </c>
      <c r="H163" s="52"/>
      <c r="I163" s="132" t="s">
        <v>2899</v>
      </c>
      <c r="J163" s="125" t="s">
        <v>445</v>
      </c>
      <c r="K163" s="126" t="s">
        <v>2025</v>
      </c>
      <c r="L163" s="74">
        <v>1</v>
      </c>
      <c r="M163" s="69">
        <f t="shared" si="32"/>
        <v>0</v>
      </c>
      <c r="N163">
        <f t="shared" si="33"/>
        <v>0</v>
      </c>
      <c r="O163">
        <f t="shared" si="34"/>
        <v>0</v>
      </c>
    </row>
    <row r="164" spans="1:15" ht="15.75">
      <c r="A164" s="95" t="s">
        <v>3259</v>
      </c>
      <c r="B164" s="121" t="s">
        <v>3260</v>
      </c>
      <c r="C164" s="96" t="s">
        <v>3261</v>
      </c>
      <c r="D164" s="133"/>
      <c r="E164" s="127">
        <f t="shared" si="30"/>
        <v>0</v>
      </c>
      <c r="F164" s="123">
        <v>722.14</v>
      </c>
      <c r="G164" s="124">
        <f t="shared" si="31"/>
        <v>0</v>
      </c>
      <c r="H164" s="52"/>
      <c r="I164" s="132" t="s">
        <v>2899</v>
      </c>
      <c r="J164" s="125" t="s">
        <v>445</v>
      </c>
      <c r="K164" s="126" t="s">
        <v>2025</v>
      </c>
      <c r="L164" s="74">
        <v>1</v>
      </c>
      <c r="M164" s="69">
        <f t="shared" si="32"/>
        <v>0</v>
      </c>
      <c r="N164">
        <f t="shared" si="33"/>
        <v>0</v>
      </c>
      <c r="O164">
        <f t="shared" si="34"/>
        <v>0</v>
      </c>
    </row>
    <row r="165" spans="1:15" ht="15.75">
      <c r="A165" s="95" t="s">
        <v>3262</v>
      </c>
      <c r="B165" s="121" t="s">
        <v>3263</v>
      </c>
      <c r="C165" s="96" t="s">
        <v>3264</v>
      </c>
      <c r="D165" s="133"/>
      <c r="E165" s="127">
        <f t="shared" si="30"/>
        <v>0</v>
      </c>
      <c r="F165" s="123">
        <v>722.14</v>
      </c>
      <c r="G165" s="124">
        <f t="shared" si="31"/>
        <v>0</v>
      </c>
      <c r="H165" s="52"/>
      <c r="I165" s="132" t="s">
        <v>2899</v>
      </c>
      <c r="J165" s="125" t="s">
        <v>445</v>
      </c>
      <c r="K165" s="126" t="s">
        <v>2025</v>
      </c>
      <c r="L165" s="74">
        <v>1</v>
      </c>
      <c r="M165" s="69">
        <f t="shared" si="32"/>
        <v>0</v>
      </c>
      <c r="N165">
        <f t="shared" si="33"/>
        <v>0</v>
      </c>
      <c r="O165">
        <f t="shared" si="34"/>
        <v>0</v>
      </c>
    </row>
    <row r="166" spans="1:15" ht="31.5">
      <c r="A166" s="95" t="s">
        <v>3265</v>
      </c>
      <c r="B166" s="122" t="s">
        <v>3266</v>
      </c>
      <c r="C166" s="98" t="s">
        <v>4011</v>
      </c>
      <c r="D166" s="133"/>
      <c r="E166" s="127">
        <f t="shared" si="30"/>
        <v>0</v>
      </c>
      <c r="F166" s="127">
        <v>893.47</v>
      </c>
      <c r="G166" s="128">
        <f t="shared" si="31"/>
        <v>0</v>
      </c>
      <c r="H166" s="114"/>
      <c r="I166" s="134" t="s">
        <v>2899</v>
      </c>
      <c r="J166" s="58" t="s">
        <v>445</v>
      </c>
      <c r="K166" s="129" t="s">
        <v>2025</v>
      </c>
      <c r="L166" s="74">
        <v>1</v>
      </c>
      <c r="M166" s="69">
        <f t="shared" si="32"/>
        <v>0</v>
      </c>
      <c r="N166">
        <f t="shared" si="33"/>
        <v>0</v>
      </c>
      <c r="O166">
        <f t="shared" si="34"/>
        <v>0</v>
      </c>
    </row>
    <row r="167" spans="1:15" ht="31.5">
      <c r="A167" s="95" t="s">
        <v>3267</v>
      </c>
      <c r="B167" s="122" t="s">
        <v>3268</v>
      </c>
      <c r="C167" s="98" t="s">
        <v>4012</v>
      </c>
      <c r="D167" s="133"/>
      <c r="E167" s="127">
        <f t="shared" si="30"/>
        <v>0</v>
      </c>
      <c r="F167" s="127">
        <v>893.47</v>
      </c>
      <c r="G167" s="128">
        <f t="shared" si="31"/>
        <v>0</v>
      </c>
      <c r="H167" s="114"/>
      <c r="I167" s="134" t="s">
        <v>2899</v>
      </c>
      <c r="J167" s="58" t="s">
        <v>445</v>
      </c>
      <c r="K167" s="129" t="s">
        <v>2025</v>
      </c>
      <c r="L167" s="74">
        <v>1</v>
      </c>
      <c r="M167" s="69">
        <f t="shared" si="32"/>
        <v>0</v>
      </c>
      <c r="N167">
        <f t="shared" si="33"/>
        <v>0</v>
      </c>
      <c r="O167">
        <f t="shared" si="34"/>
        <v>0</v>
      </c>
    </row>
    <row r="168" spans="1:15" ht="15.75">
      <c r="A168" s="95" t="s">
        <v>3269</v>
      </c>
      <c r="B168" s="122" t="s">
        <v>3270</v>
      </c>
      <c r="C168" s="98" t="s">
        <v>4013</v>
      </c>
      <c r="D168" s="133"/>
      <c r="E168" s="127">
        <f t="shared" si="30"/>
        <v>0</v>
      </c>
      <c r="F168" s="127">
        <v>638.32000000000005</v>
      </c>
      <c r="G168" s="128">
        <f t="shared" si="31"/>
        <v>0</v>
      </c>
      <c r="H168" s="114"/>
      <c r="I168" s="134" t="s">
        <v>2867</v>
      </c>
      <c r="J168" s="58" t="s">
        <v>445</v>
      </c>
      <c r="K168" s="129" t="s">
        <v>2025</v>
      </c>
      <c r="L168" s="74">
        <v>1</v>
      </c>
      <c r="M168" s="69">
        <f t="shared" si="32"/>
        <v>0</v>
      </c>
      <c r="N168">
        <f t="shared" si="33"/>
        <v>0</v>
      </c>
      <c r="O168">
        <f t="shared" si="34"/>
        <v>0</v>
      </c>
    </row>
    <row r="169" spans="1:15" ht="31.5">
      <c r="A169" s="95" t="s">
        <v>3271</v>
      </c>
      <c r="B169" s="122" t="s">
        <v>3272</v>
      </c>
      <c r="C169" s="98" t="s">
        <v>4014</v>
      </c>
      <c r="D169" s="133"/>
      <c r="E169" s="127">
        <f t="shared" si="30"/>
        <v>0</v>
      </c>
      <c r="F169" s="127">
        <v>638.32000000000005</v>
      </c>
      <c r="G169" s="128">
        <f t="shared" si="31"/>
        <v>0</v>
      </c>
      <c r="H169" s="114"/>
      <c r="I169" s="134" t="s">
        <v>2867</v>
      </c>
      <c r="J169" s="58" t="s">
        <v>445</v>
      </c>
      <c r="K169" s="129" t="s">
        <v>2025</v>
      </c>
      <c r="L169" s="74">
        <v>1</v>
      </c>
      <c r="M169" s="69">
        <f t="shared" si="32"/>
        <v>0</v>
      </c>
      <c r="N169">
        <f t="shared" si="33"/>
        <v>0</v>
      </c>
      <c r="O169">
        <f t="shared" si="34"/>
        <v>0</v>
      </c>
    </row>
    <row r="170" spans="1:15" ht="15.75">
      <c r="A170" s="95" t="s">
        <v>3273</v>
      </c>
      <c r="B170" s="121" t="s">
        <v>3274</v>
      </c>
      <c r="C170" s="96" t="s">
        <v>3275</v>
      </c>
      <c r="D170" s="133"/>
      <c r="E170" s="127">
        <f t="shared" si="30"/>
        <v>0</v>
      </c>
      <c r="F170" s="123">
        <v>845.57</v>
      </c>
      <c r="G170" s="124">
        <f t="shared" si="31"/>
        <v>0</v>
      </c>
      <c r="H170" s="52"/>
      <c r="I170" s="132" t="s">
        <v>2899</v>
      </c>
      <c r="J170" s="125" t="s">
        <v>445</v>
      </c>
      <c r="K170" s="126" t="s">
        <v>2025</v>
      </c>
      <c r="L170" s="74">
        <v>1</v>
      </c>
      <c r="M170" s="69">
        <f t="shared" si="32"/>
        <v>0</v>
      </c>
      <c r="N170">
        <f t="shared" si="33"/>
        <v>0</v>
      </c>
      <c r="O170">
        <f t="shared" si="34"/>
        <v>0</v>
      </c>
    </row>
    <row r="171" spans="1:15" ht="15.75">
      <c r="A171" s="95" t="s">
        <v>3276</v>
      </c>
      <c r="B171" s="121" t="s">
        <v>3277</v>
      </c>
      <c r="C171" s="96" t="s">
        <v>3278</v>
      </c>
      <c r="D171" s="133"/>
      <c r="E171" s="127">
        <f t="shared" si="30"/>
        <v>0</v>
      </c>
      <c r="F171" s="123">
        <v>845.57</v>
      </c>
      <c r="G171" s="124">
        <f t="shared" si="31"/>
        <v>0</v>
      </c>
      <c r="H171" s="52"/>
      <c r="I171" s="132" t="s">
        <v>2899</v>
      </c>
      <c r="J171" s="125" t="s">
        <v>445</v>
      </c>
      <c r="K171" s="126" t="s">
        <v>2025</v>
      </c>
      <c r="L171" s="74">
        <v>1</v>
      </c>
      <c r="M171" s="69">
        <f t="shared" si="32"/>
        <v>0</v>
      </c>
      <c r="N171">
        <f t="shared" si="33"/>
        <v>0</v>
      </c>
      <c r="O171">
        <f t="shared" si="34"/>
        <v>0</v>
      </c>
    </row>
    <row r="172" spans="1:15" ht="15.75">
      <c r="A172" s="95" t="s">
        <v>3279</v>
      </c>
      <c r="B172" s="121" t="s">
        <v>3280</v>
      </c>
      <c r="C172" s="96" t="s">
        <v>3281</v>
      </c>
      <c r="D172" s="133"/>
      <c r="E172" s="127">
        <f t="shared" si="30"/>
        <v>0</v>
      </c>
      <c r="F172" s="123">
        <v>845.57</v>
      </c>
      <c r="G172" s="124">
        <f t="shared" si="31"/>
        <v>0</v>
      </c>
      <c r="H172" s="52"/>
      <c r="I172" s="132" t="s">
        <v>2899</v>
      </c>
      <c r="J172" s="125" t="s">
        <v>445</v>
      </c>
      <c r="K172" s="126" t="s">
        <v>2025</v>
      </c>
      <c r="L172" s="74">
        <v>1</v>
      </c>
      <c r="M172" s="69">
        <f t="shared" si="32"/>
        <v>0</v>
      </c>
      <c r="N172">
        <f t="shared" si="33"/>
        <v>0</v>
      </c>
      <c r="O172">
        <f t="shared" si="34"/>
        <v>0</v>
      </c>
    </row>
    <row r="173" spans="1:15" ht="15.75">
      <c r="A173" s="95" t="s">
        <v>3282</v>
      </c>
      <c r="B173" s="122" t="s">
        <v>3283</v>
      </c>
      <c r="C173" s="98" t="s">
        <v>4015</v>
      </c>
      <c r="D173" s="133"/>
      <c r="E173" s="127">
        <f t="shared" si="30"/>
        <v>0</v>
      </c>
      <c r="F173" s="127">
        <v>856.62</v>
      </c>
      <c r="G173" s="128">
        <f t="shared" si="31"/>
        <v>0</v>
      </c>
      <c r="H173" s="114"/>
      <c r="I173" s="134" t="s">
        <v>2899</v>
      </c>
      <c r="J173" s="58" t="s">
        <v>445</v>
      </c>
      <c r="K173" s="129" t="s">
        <v>2025</v>
      </c>
      <c r="L173" s="74">
        <v>1</v>
      </c>
      <c r="M173" s="69">
        <f t="shared" si="32"/>
        <v>0</v>
      </c>
      <c r="N173">
        <f t="shared" si="33"/>
        <v>0</v>
      </c>
      <c r="O173">
        <f t="shared" si="34"/>
        <v>0</v>
      </c>
    </row>
    <row r="174" spans="1:15" ht="30.75">
      <c r="A174" s="95" t="s">
        <v>3284</v>
      </c>
      <c r="B174" s="122" t="s">
        <v>3285</v>
      </c>
      <c r="C174" s="98" t="s">
        <v>4016</v>
      </c>
      <c r="D174" s="133"/>
      <c r="E174" s="127">
        <f t="shared" si="30"/>
        <v>0</v>
      </c>
      <c r="F174" s="127">
        <v>856.62</v>
      </c>
      <c r="G174" s="128">
        <f t="shared" si="31"/>
        <v>0</v>
      </c>
      <c r="H174" s="114"/>
      <c r="I174" s="134" t="s">
        <v>2899</v>
      </c>
      <c r="J174" s="58" t="s">
        <v>445</v>
      </c>
      <c r="K174" s="129" t="s">
        <v>2025</v>
      </c>
      <c r="L174" s="74">
        <v>1</v>
      </c>
      <c r="M174" s="69">
        <f t="shared" si="32"/>
        <v>0</v>
      </c>
      <c r="N174">
        <f t="shared" si="33"/>
        <v>0</v>
      </c>
      <c r="O174">
        <f t="shared" si="34"/>
        <v>0</v>
      </c>
    </row>
    <row r="175" spans="1:15" ht="15.75">
      <c r="A175" s="95" t="s">
        <v>3286</v>
      </c>
      <c r="B175" s="122" t="s">
        <v>3287</v>
      </c>
      <c r="C175" s="98" t="s">
        <v>4017</v>
      </c>
      <c r="D175" s="133"/>
      <c r="E175" s="127">
        <f t="shared" si="30"/>
        <v>0</v>
      </c>
      <c r="F175" s="127">
        <v>856.62</v>
      </c>
      <c r="G175" s="128">
        <f t="shared" si="31"/>
        <v>0</v>
      </c>
      <c r="H175" s="114"/>
      <c r="I175" s="134" t="s">
        <v>2899</v>
      </c>
      <c r="J175" s="58" t="s">
        <v>445</v>
      </c>
      <c r="K175" s="129" t="s">
        <v>2025</v>
      </c>
      <c r="L175" s="74">
        <v>1</v>
      </c>
      <c r="M175" s="69">
        <f t="shared" si="32"/>
        <v>0</v>
      </c>
      <c r="N175">
        <f t="shared" si="33"/>
        <v>0</v>
      </c>
      <c r="O175">
        <f t="shared" si="34"/>
        <v>0</v>
      </c>
    </row>
    <row r="176" spans="1:15" ht="30.75">
      <c r="A176" s="95" t="s">
        <v>3288</v>
      </c>
      <c r="B176" s="122" t="s">
        <v>3289</v>
      </c>
      <c r="C176" s="98" t="s">
        <v>4018</v>
      </c>
      <c r="D176" s="133"/>
      <c r="E176" s="127">
        <f t="shared" si="30"/>
        <v>0</v>
      </c>
      <c r="F176" s="127">
        <v>898.99</v>
      </c>
      <c r="G176" s="128">
        <f t="shared" si="31"/>
        <v>0</v>
      </c>
      <c r="H176" s="114"/>
      <c r="I176" s="134" t="s">
        <v>2899</v>
      </c>
      <c r="J176" s="58" t="s">
        <v>445</v>
      </c>
      <c r="K176" s="129" t="s">
        <v>2025</v>
      </c>
      <c r="L176" s="74">
        <v>1</v>
      </c>
      <c r="M176" s="69">
        <f t="shared" si="32"/>
        <v>0</v>
      </c>
      <c r="N176">
        <f t="shared" si="33"/>
        <v>0</v>
      </c>
      <c r="O176">
        <f t="shared" si="34"/>
        <v>0</v>
      </c>
    </row>
    <row r="177" spans="1:15" ht="30.75">
      <c r="A177" s="95" t="s">
        <v>3290</v>
      </c>
      <c r="B177" s="122" t="s">
        <v>3291</v>
      </c>
      <c r="C177" s="98" t="s">
        <v>4019</v>
      </c>
      <c r="D177" s="133"/>
      <c r="E177" s="127">
        <f t="shared" si="30"/>
        <v>0</v>
      </c>
      <c r="F177" s="127">
        <v>898.99</v>
      </c>
      <c r="G177" s="128">
        <f t="shared" si="31"/>
        <v>0</v>
      </c>
      <c r="H177" s="114"/>
      <c r="I177" s="134" t="s">
        <v>2899</v>
      </c>
      <c r="J177" s="58" t="s">
        <v>445</v>
      </c>
      <c r="K177" s="129" t="s">
        <v>2025</v>
      </c>
      <c r="L177" s="74">
        <v>1</v>
      </c>
      <c r="M177" s="69">
        <f t="shared" si="32"/>
        <v>0</v>
      </c>
      <c r="N177">
        <f t="shared" si="33"/>
        <v>0</v>
      </c>
      <c r="O177">
        <f t="shared" si="34"/>
        <v>0</v>
      </c>
    </row>
    <row r="178" spans="1:15" ht="31.5">
      <c r="A178" s="95" t="s">
        <v>3292</v>
      </c>
      <c r="B178" s="122" t="s">
        <v>3293</v>
      </c>
      <c r="C178" s="98" t="s">
        <v>4020</v>
      </c>
      <c r="D178" s="133"/>
      <c r="E178" s="127">
        <f t="shared" si="30"/>
        <v>0</v>
      </c>
      <c r="F178" s="127">
        <v>887.02</v>
      </c>
      <c r="G178" s="128">
        <f t="shared" si="31"/>
        <v>0</v>
      </c>
      <c r="H178" s="114"/>
      <c r="I178" s="134" t="s">
        <v>2899</v>
      </c>
      <c r="J178" s="58" t="s">
        <v>445</v>
      </c>
      <c r="K178" s="129" t="s">
        <v>2025</v>
      </c>
      <c r="L178" s="74">
        <v>1</v>
      </c>
      <c r="M178" s="69">
        <f t="shared" si="32"/>
        <v>0</v>
      </c>
      <c r="N178">
        <f t="shared" si="33"/>
        <v>0</v>
      </c>
      <c r="O178">
        <f t="shared" si="34"/>
        <v>0</v>
      </c>
    </row>
    <row r="179" spans="1:15" ht="31.5">
      <c r="A179" s="95" t="s">
        <v>3294</v>
      </c>
      <c r="B179" s="122" t="s">
        <v>3295</v>
      </c>
      <c r="C179" s="98" t="s">
        <v>4021</v>
      </c>
      <c r="D179" s="133"/>
      <c r="E179" s="127">
        <f t="shared" si="30"/>
        <v>0</v>
      </c>
      <c r="F179" s="127">
        <v>887.02</v>
      </c>
      <c r="G179" s="128">
        <f t="shared" si="31"/>
        <v>0</v>
      </c>
      <c r="H179" s="114"/>
      <c r="I179" s="134" t="s">
        <v>2899</v>
      </c>
      <c r="J179" s="58" t="s">
        <v>445</v>
      </c>
      <c r="K179" s="129" t="s">
        <v>2025</v>
      </c>
      <c r="L179" s="74">
        <v>1</v>
      </c>
      <c r="M179" s="69">
        <f t="shared" si="32"/>
        <v>0</v>
      </c>
      <c r="N179">
        <f t="shared" si="33"/>
        <v>0</v>
      </c>
      <c r="O179">
        <f t="shared" si="34"/>
        <v>0</v>
      </c>
    </row>
    <row r="180" spans="1:15" ht="15.75">
      <c r="A180" s="95" t="s">
        <v>3296</v>
      </c>
      <c r="B180" s="122" t="s">
        <v>3297</v>
      </c>
      <c r="C180" s="98" t="s">
        <v>4022</v>
      </c>
      <c r="D180" s="133"/>
      <c r="E180" s="127">
        <f t="shared" si="30"/>
        <v>0</v>
      </c>
      <c r="F180" s="127">
        <v>830.83</v>
      </c>
      <c r="G180" s="128">
        <f t="shared" si="31"/>
        <v>0</v>
      </c>
      <c r="H180" s="114"/>
      <c r="I180" s="134" t="s">
        <v>2867</v>
      </c>
      <c r="J180" s="58" t="s">
        <v>445</v>
      </c>
      <c r="K180" s="129" t="s">
        <v>2025</v>
      </c>
      <c r="L180" s="74">
        <v>1</v>
      </c>
      <c r="M180" s="69">
        <f t="shared" si="32"/>
        <v>0</v>
      </c>
      <c r="N180">
        <f t="shared" si="33"/>
        <v>0</v>
      </c>
      <c r="O180">
        <f t="shared" si="34"/>
        <v>0</v>
      </c>
    </row>
    <row r="181" spans="1:15" ht="15.75">
      <c r="A181" s="95" t="s">
        <v>3298</v>
      </c>
      <c r="B181" s="122" t="s">
        <v>3299</v>
      </c>
      <c r="C181" s="98" t="s">
        <v>4023</v>
      </c>
      <c r="D181" s="133"/>
      <c r="E181" s="127">
        <f t="shared" si="30"/>
        <v>0</v>
      </c>
      <c r="F181" s="127">
        <v>830.83</v>
      </c>
      <c r="G181" s="128">
        <f t="shared" si="31"/>
        <v>0</v>
      </c>
      <c r="H181" s="114"/>
      <c r="I181" s="134" t="s">
        <v>2867</v>
      </c>
      <c r="J181" s="58" t="s">
        <v>445</v>
      </c>
      <c r="K181" s="129" t="s">
        <v>2025</v>
      </c>
      <c r="L181" s="74">
        <v>1</v>
      </c>
      <c r="M181" s="69">
        <f t="shared" si="32"/>
        <v>0</v>
      </c>
      <c r="N181">
        <f t="shared" si="33"/>
        <v>0</v>
      </c>
      <c r="O181">
        <f t="shared" si="34"/>
        <v>0</v>
      </c>
    </row>
    <row r="182" spans="1:15" ht="15.75">
      <c r="A182" s="95" t="s">
        <v>3300</v>
      </c>
      <c r="B182" s="122" t="s">
        <v>3301</v>
      </c>
      <c r="C182" s="98" t="s">
        <v>4024</v>
      </c>
      <c r="D182" s="133"/>
      <c r="E182" s="127">
        <f t="shared" si="30"/>
        <v>0</v>
      </c>
      <c r="F182" s="127">
        <v>870.44</v>
      </c>
      <c r="G182" s="128">
        <f t="shared" si="31"/>
        <v>0</v>
      </c>
      <c r="H182" s="114"/>
      <c r="I182" s="134" t="s">
        <v>2899</v>
      </c>
      <c r="J182" s="58" t="s">
        <v>445</v>
      </c>
      <c r="K182" s="129" t="s">
        <v>2025</v>
      </c>
      <c r="L182" s="74">
        <v>1</v>
      </c>
      <c r="M182" s="69">
        <f t="shared" si="32"/>
        <v>0</v>
      </c>
      <c r="N182">
        <f t="shared" si="33"/>
        <v>0</v>
      </c>
      <c r="O182">
        <f t="shared" si="34"/>
        <v>0</v>
      </c>
    </row>
    <row r="183" spans="1:15" ht="15.75">
      <c r="A183" s="95" t="s">
        <v>3302</v>
      </c>
      <c r="B183" s="121" t="s">
        <v>3303</v>
      </c>
      <c r="C183" s="96" t="s">
        <v>3304</v>
      </c>
      <c r="D183" s="133"/>
      <c r="E183" s="127">
        <f t="shared" ref="E183:E203" si="35">D183*L183</f>
        <v>0</v>
      </c>
      <c r="F183" s="123">
        <v>455.94</v>
      </c>
      <c r="G183" s="124">
        <f t="shared" ref="G183:G203" si="36">E183*F183</f>
        <v>0</v>
      </c>
      <c r="H183" s="52"/>
      <c r="I183" s="132" t="s">
        <v>3095</v>
      </c>
      <c r="J183" s="125" t="s">
        <v>445</v>
      </c>
      <c r="K183" s="126" t="s">
        <v>2025</v>
      </c>
      <c r="L183" s="74">
        <v>1</v>
      </c>
      <c r="M183" s="69">
        <f t="shared" ref="M183:M203" si="37">E183/L183</f>
        <v>0</v>
      </c>
      <c r="N183">
        <f t="shared" ref="N183:N203" si="38">INT(M183)</f>
        <v>0</v>
      </c>
      <c r="O183">
        <f t="shared" ref="O183:O203" si="39">M183-N183</f>
        <v>0</v>
      </c>
    </row>
    <row r="184" spans="1:15" ht="15.75">
      <c r="A184" s="95" t="s">
        <v>3305</v>
      </c>
      <c r="B184" s="121" t="s">
        <v>3306</v>
      </c>
      <c r="C184" s="96" t="s">
        <v>3307</v>
      </c>
      <c r="D184" s="133"/>
      <c r="E184" s="127">
        <f t="shared" si="35"/>
        <v>0</v>
      </c>
      <c r="F184" s="123">
        <v>455.94</v>
      </c>
      <c r="G184" s="124">
        <f t="shared" si="36"/>
        <v>0</v>
      </c>
      <c r="H184" s="52"/>
      <c r="I184" s="132" t="s">
        <v>3095</v>
      </c>
      <c r="J184" s="125" t="s">
        <v>445</v>
      </c>
      <c r="K184" s="126" t="s">
        <v>2025</v>
      </c>
      <c r="L184" s="74">
        <v>1</v>
      </c>
      <c r="M184" s="69">
        <f t="shared" si="37"/>
        <v>0</v>
      </c>
      <c r="N184">
        <f t="shared" si="38"/>
        <v>0</v>
      </c>
      <c r="O184">
        <f t="shared" si="39"/>
        <v>0</v>
      </c>
    </row>
    <row r="185" spans="1:15" ht="15.75">
      <c r="A185" s="95" t="s">
        <v>3308</v>
      </c>
      <c r="B185" s="121" t="s">
        <v>3309</v>
      </c>
      <c r="C185" s="96" t="s">
        <v>3310</v>
      </c>
      <c r="D185" s="133"/>
      <c r="E185" s="127">
        <f t="shared" si="35"/>
        <v>0</v>
      </c>
      <c r="F185" s="123">
        <v>455.94</v>
      </c>
      <c r="G185" s="124">
        <f t="shared" si="36"/>
        <v>0</v>
      </c>
      <c r="H185" s="52"/>
      <c r="I185" s="132" t="s">
        <v>3095</v>
      </c>
      <c r="J185" s="125" t="s">
        <v>445</v>
      </c>
      <c r="K185" s="126" t="s">
        <v>2025</v>
      </c>
      <c r="L185" s="74">
        <v>1</v>
      </c>
      <c r="M185" s="69">
        <f t="shared" si="37"/>
        <v>0</v>
      </c>
      <c r="N185">
        <f t="shared" si="38"/>
        <v>0</v>
      </c>
      <c r="O185">
        <f t="shared" si="39"/>
        <v>0</v>
      </c>
    </row>
    <row r="186" spans="1:15" ht="15.75">
      <c r="A186" s="95" t="s">
        <v>3311</v>
      </c>
      <c r="B186" s="121" t="s">
        <v>3312</v>
      </c>
      <c r="C186" s="96" t="s">
        <v>3313</v>
      </c>
      <c r="D186" s="133"/>
      <c r="E186" s="127">
        <f t="shared" si="35"/>
        <v>0</v>
      </c>
      <c r="F186" s="123">
        <v>455.94</v>
      </c>
      <c r="G186" s="124">
        <f t="shared" si="36"/>
        <v>0</v>
      </c>
      <c r="H186" s="52"/>
      <c r="I186" s="132" t="s">
        <v>3095</v>
      </c>
      <c r="J186" s="125" t="s">
        <v>445</v>
      </c>
      <c r="K186" s="126" t="s">
        <v>2025</v>
      </c>
      <c r="L186" s="74">
        <v>1</v>
      </c>
      <c r="M186" s="69">
        <f t="shared" si="37"/>
        <v>0</v>
      </c>
      <c r="N186">
        <f t="shared" si="38"/>
        <v>0</v>
      </c>
      <c r="O186">
        <f t="shared" si="39"/>
        <v>0</v>
      </c>
    </row>
    <row r="187" spans="1:15" ht="15.75">
      <c r="A187" s="95" t="s">
        <v>3314</v>
      </c>
      <c r="B187" s="121" t="s">
        <v>3315</v>
      </c>
      <c r="C187" s="96" t="s">
        <v>3316</v>
      </c>
      <c r="D187" s="133"/>
      <c r="E187" s="127">
        <f t="shared" si="35"/>
        <v>0</v>
      </c>
      <c r="F187" s="123">
        <v>502</v>
      </c>
      <c r="G187" s="124">
        <f t="shared" si="36"/>
        <v>0</v>
      </c>
      <c r="H187" s="52"/>
      <c r="I187" s="132" t="s">
        <v>3095</v>
      </c>
      <c r="J187" s="125" t="s">
        <v>445</v>
      </c>
      <c r="K187" s="126" t="s">
        <v>2025</v>
      </c>
      <c r="L187" s="74">
        <v>1</v>
      </c>
      <c r="M187" s="69">
        <f t="shared" si="37"/>
        <v>0</v>
      </c>
      <c r="N187">
        <f t="shared" si="38"/>
        <v>0</v>
      </c>
      <c r="O187">
        <f t="shared" si="39"/>
        <v>0</v>
      </c>
    </row>
    <row r="188" spans="1:15" ht="15.75">
      <c r="A188" s="95" t="s">
        <v>3317</v>
      </c>
      <c r="B188" s="121" t="s">
        <v>3318</v>
      </c>
      <c r="C188" s="96" t="s">
        <v>3319</v>
      </c>
      <c r="D188" s="133"/>
      <c r="E188" s="127">
        <f t="shared" si="35"/>
        <v>0</v>
      </c>
      <c r="F188" s="123">
        <v>502</v>
      </c>
      <c r="G188" s="124">
        <f t="shared" si="36"/>
        <v>0</v>
      </c>
      <c r="H188" s="52"/>
      <c r="I188" s="132" t="s">
        <v>3095</v>
      </c>
      <c r="J188" s="125" t="s">
        <v>445</v>
      </c>
      <c r="K188" s="126" t="s">
        <v>2025</v>
      </c>
      <c r="L188" s="74">
        <v>1</v>
      </c>
      <c r="M188" s="69">
        <f t="shared" si="37"/>
        <v>0</v>
      </c>
      <c r="N188">
        <f t="shared" si="38"/>
        <v>0</v>
      </c>
      <c r="O188">
        <f t="shared" si="39"/>
        <v>0</v>
      </c>
    </row>
    <row r="189" spans="1:15" ht="15.75">
      <c r="A189" s="95" t="s">
        <v>3320</v>
      </c>
      <c r="B189" s="121" t="s">
        <v>3321</v>
      </c>
      <c r="C189" s="96" t="s">
        <v>3322</v>
      </c>
      <c r="D189" s="133"/>
      <c r="E189" s="127">
        <f t="shared" si="35"/>
        <v>0</v>
      </c>
      <c r="F189" s="123">
        <v>428.31</v>
      </c>
      <c r="G189" s="124">
        <f t="shared" si="36"/>
        <v>0</v>
      </c>
      <c r="H189" s="52"/>
      <c r="I189" s="132" t="s">
        <v>3007</v>
      </c>
      <c r="J189" s="125" t="s">
        <v>445</v>
      </c>
      <c r="K189" s="126" t="s">
        <v>2025</v>
      </c>
      <c r="L189" s="74">
        <v>1</v>
      </c>
      <c r="M189" s="69">
        <f t="shared" si="37"/>
        <v>0</v>
      </c>
      <c r="N189">
        <f t="shared" si="38"/>
        <v>0</v>
      </c>
      <c r="O189">
        <f t="shared" si="39"/>
        <v>0</v>
      </c>
    </row>
    <row r="190" spans="1:15" ht="15.75">
      <c r="A190" s="95" t="s">
        <v>3323</v>
      </c>
      <c r="B190" s="121" t="s">
        <v>3324</v>
      </c>
      <c r="C190" s="96" t="s">
        <v>3325</v>
      </c>
      <c r="D190" s="133"/>
      <c r="E190" s="127">
        <f t="shared" si="35"/>
        <v>0</v>
      </c>
      <c r="F190" s="123">
        <v>428.31</v>
      </c>
      <c r="G190" s="124">
        <f t="shared" si="36"/>
        <v>0</v>
      </c>
      <c r="H190" s="52"/>
      <c r="I190" s="132" t="s">
        <v>3007</v>
      </c>
      <c r="J190" s="125" t="s">
        <v>445</v>
      </c>
      <c r="K190" s="126" t="s">
        <v>2025</v>
      </c>
      <c r="L190" s="74">
        <v>1</v>
      </c>
      <c r="M190" s="69">
        <f t="shared" si="37"/>
        <v>0</v>
      </c>
      <c r="N190">
        <f t="shared" si="38"/>
        <v>0</v>
      </c>
      <c r="O190">
        <f t="shared" si="39"/>
        <v>0</v>
      </c>
    </row>
    <row r="191" spans="1:15" ht="15.75">
      <c r="A191" s="95" t="s">
        <v>3326</v>
      </c>
      <c r="B191" s="121" t="s">
        <v>3327</v>
      </c>
      <c r="C191" s="96" t="s">
        <v>3328</v>
      </c>
      <c r="D191" s="133"/>
      <c r="E191" s="127">
        <f t="shared" si="35"/>
        <v>0</v>
      </c>
      <c r="F191" s="123">
        <v>428.31</v>
      </c>
      <c r="G191" s="124">
        <f t="shared" si="36"/>
        <v>0</v>
      </c>
      <c r="H191" s="52"/>
      <c r="I191" s="132" t="s">
        <v>3007</v>
      </c>
      <c r="J191" s="125" t="s">
        <v>445</v>
      </c>
      <c r="K191" s="126" t="s">
        <v>2025</v>
      </c>
      <c r="L191" s="74">
        <v>1</v>
      </c>
      <c r="M191" s="69">
        <f t="shared" si="37"/>
        <v>0</v>
      </c>
      <c r="N191">
        <f t="shared" si="38"/>
        <v>0</v>
      </c>
      <c r="O191">
        <f t="shared" si="39"/>
        <v>0</v>
      </c>
    </row>
    <row r="192" spans="1:15" ht="15.75">
      <c r="A192" s="95" t="s">
        <v>3329</v>
      </c>
      <c r="B192" s="121" t="s">
        <v>3330</v>
      </c>
      <c r="C192" s="96" t="s">
        <v>3331</v>
      </c>
      <c r="D192" s="133"/>
      <c r="E192" s="127">
        <f t="shared" si="35"/>
        <v>0</v>
      </c>
      <c r="F192" s="123">
        <v>428.31</v>
      </c>
      <c r="G192" s="124">
        <f t="shared" si="36"/>
        <v>0</v>
      </c>
      <c r="H192" s="52"/>
      <c r="I192" s="132" t="s">
        <v>3007</v>
      </c>
      <c r="J192" s="125" t="s">
        <v>445</v>
      </c>
      <c r="K192" s="126" t="s">
        <v>2025</v>
      </c>
      <c r="L192" s="74">
        <v>1</v>
      </c>
      <c r="M192" s="69">
        <f t="shared" si="37"/>
        <v>0</v>
      </c>
      <c r="N192">
        <f t="shared" si="38"/>
        <v>0</v>
      </c>
      <c r="O192">
        <f t="shared" si="39"/>
        <v>0</v>
      </c>
    </row>
    <row r="193" spans="1:15" ht="15.75">
      <c r="A193" s="95" t="s">
        <v>3332</v>
      </c>
      <c r="B193" s="121" t="s">
        <v>3333</v>
      </c>
      <c r="C193" s="96" t="s">
        <v>3334</v>
      </c>
      <c r="D193" s="133"/>
      <c r="E193" s="127">
        <f t="shared" si="35"/>
        <v>0</v>
      </c>
      <c r="F193" s="123">
        <v>332.52</v>
      </c>
      <c r="G193" s="124">
        <f t="shared" si="36"/>
        <v>0</v>
      </c>
      <c r="H193" s="52"/>
      <c r="I193" s="132" t="s">
        <v>3007</v>
      </c>
      <c r="J193" s="125" t="s">
        <v>445</v>
      </c>
      <c r="K193" s="126" t="s">
        <v>2025</v>
      </c>
      <c r="L193" s="74">
        <v>1</v>
      </c>
      <c r="M193" s="69">
        <f t="shared" si="37"/>
        <v>0</v>
      </c>
      <c r="N193">
        <f t="shared" si="38"/>
        <v>0</v>
      </c>
      <c r="O193">
        <f t="shared" si="39"/>
        <v>0</v>
      </c>
    </row>
    <row r="194" spans="1:15" ht="15.75">
      <c r="A194" s="95" t="s">
        <v>3335</v>
      </c>
      <c r="B194" s="121" t="s">
        <v>3336</v>
      </c>
      <c r="C194" s="96" t="s">
        <v>3337</v>
      </c>
      <c r="D194" s="133"/>
      <c r="E194" s="127">
        <f t="shared" si="35"/>
        <v>0</v>
      </c>
      <c r="F194" s="123">
        <v>332.52</v>
      </c>
      <c r="G194" s="124">
        <f t="shared" si="36"/>
        <v>0</v>
      </c>
      <c r="H194" s="52"/>
      <c r="I194" s="132" t="s">
        <v>3007</v>
      </c>
      <c r="J194" s="125" t="s">
        <v>445</v>
      </c>
      <c r="K194" s="126" t="s">
        <v>2025</v>
      </c>
      <c r="L194" s="74">
        <v>1</v>
      </c>
      <c r="M194" s="69">
        <f t="shared" si="37"/>
        <v>0</v>
      </c>
      <c r="N194">
        <f t="shared" si="38"/>
        <v>0</v>
      </c>
      <c r="O194">
        <f t="shared" si="39"/>
        <v>0</v>
      </c>
    </row>
    <row r="195" spans="1:15" ht="15.75">
      <c r="A195" s="95" t="s">
        <v>3338</v>
      </c>
      <c r="B195" s="121" t="s">
        <v>3339</v>
      </c>
      <c r="C195" s="96" t="s">
        <v>3340</v>
      </c>
      <c r="D195" s="133"/>
      <c r="E195" s="127">
        <f t="shared" si="35"/>
        <v>0</v>
      </c>
      <c r="F195" s="123">
        <v>332.52</v>
      </c>
      <c r="G195" s="124">
        <f t="shared" si="36"/>
        <v>0</v>
      </c>
      <c r="H195" s="52"/>
      <c r="I195" s="132" t="s">
        <v>3007</v>
      </c>
      <c r="J195" s="125" t="s">
        <v>445</v>
      </c>
      <c r="K195" s="126" t="s">
        <v>2025</v>
      </c>
      <c r="L195" s="74">
        <v>1</v>
      </c>
      <c r="M195" s="69">
        <f t="shared" si="37"/>
        <v>0</v>
      </c>
      <c r="N195">
        <f t="shared" si="38"/>
        <v>0</v>
      </c>
      <c r="O195">
        <f t="shared" si="39"/>
        <v>0</v>
      </c>
    </row>
    <row r="196" spans="1:15" ht="30">
      <c r="A196" s="95" t="s">
        <v>3341</v>
      </c>
      <c r="B196" s="121" t="s">
        <v>3342</v>
      </c>
      <c r="C196" s="96" t="s">
        <v>4025</v>
      </c>
      <c r="D196" s="133"/>
      <c r="E196" s="127">
        <f t="shared" si="35"/>
        <v>0</v>
      </c>
      <c r="F196" s="123">
        <v>339.89</v>
      </c>
      <c r="G196" s="124">
        <f t="shared" si="36"/>
        <v>0</v>
      </c>
      <c r="H196" s="52"/>
      <c r="I196" s="132" t="s">
        <v>2867</v>
      </c>
      <c r="J196" s="125" t="s">
        <v>445</v>
      </c>
      <c r="K196" s="126" t="s">
        <v>2025</v>
      </c>
      <c r="L196" s="74">
        <v>1</v>
      </c>
      <c r="M196" s="69">
        <f t="shared" si="37"/>
        <v>0</v>
      </c>
      <c r="N196">
        <f t="shared" si="38"/>
        <v>0</v>
      </c>
      <c r="O196">
        <f t="shared" si="39"/>
        <v>0</v>
      </c>
    </row>
    <row r="197" spans="1:15" ht="30">
      <c r="A197" s="95" t="s">
        <v>3343</v>
      </c>
      <c r="B197" s="121" t="s">
        <v>3344</v>
      </c>
      <c r="C197" s="96" t="s">
        <v>4026</v>
      </c>
      <c r="D197" s="133"/>
      <c r="E197" s="127">
        <f t="shared" si="35"/>
        <v>0</v>
      </c>
      <c r="F197" s="123">
        <v>339.89</v>
      </c>
      <c r="G197" s="124">
        <f t="shared" si="36"/>
        <v>0</v>
      </c>
      <c r="H197" s="52"/>
      <c r="I197" s="132" t="s">
        <v>2867</v>
      </c>
      <c r="J197" s="125" t="s">
        <v>445</v>
      </c>
      <c r="K197" s="126" t="s">
        <v>2025</v>
      </c>
      <c r="L197" s="74">
        <v>1</v>
      </c>
      <c r="M197" s="69">
        <f t="shared" si="37"/>
        <v>0</v>
      </c>
      <c r="N197">
        <f t="shared" si="38"/>
        <v>0</v>
      </c>
      <c r="O197">
        <f t="shared" si="39"/>
        <v>0</v>
      </c>
    </row>
    <row r="198" spans="1:15" ht="30">
      <c r="A198" s="95" t="s">
        <v>3345</v>
      </c>
      <c r="B198" s="121" t="s">
        <v>3346</v>
      </c>
      <c r="C198" s="96" t="s">
        <v>4027</v>
      </c>
      <c r="D198" s="133"/>
      <c r="E198" s="127">
        <f t="shared" si="35"/>
        <v>0</v>
      </c>
      <c r="F198" s="123">
        <v>339.89</v>
      </c>
      <c r="G198" s="124">
        <f t="shared" si="36"/>
        <v>0</v>
      </c>
      <c r="H198" s="52"/>
      <c r="I198" s="132" t="s">
        <v>2867</v>
      </c>
      <c r="J198" s="125" t="s">
        <v>445</v>
      </c>
      <c r="K198" s="126" t="s">
        <v>2025</v>
      </c>
      <c r="L198" s="74">
        <v>1</v>
      </c>
      <c r="M198" s="69">
        <f t="shared" si="37"/>
        <v>0</v>
      </c>
      <c r="N198">
        <f t="shared" si="38"/>
        <v>0</v>
      </c>
      <c r="O198">
        <f t="shared" si="39"/>
        <v>0</v>
      </c>
    </row>
    <row r="199" spans="1:15" ht="31.5">
      <c r="A199" s="95" t="s">
        <v>3347</v>
      </c>
      <c r="B199" s="122" t="s">
        <v>3348</v>
      </c>
      <c r="C199" s="98" t="s">
        <v>4028</v>
      </c>
      <c r="D199" s="133"/>
      <c r="E199" s="127">
        <f t="shared" si="35"/>
        <v>0</v>
      </c>
      <c r="F199" s="127">
        <v>515.82000000000005</v>
      </c>
      <c r="G199" s="128">
        <f t="shared" si="36"/>
        <v>0</v>
      </c>
      <c r="H199" s="114"/>
      <c r="I199" s="134" t="s">
        <v>3007</v>
      </c>
      <c r="J199" s="58" t="s">
        <v>445</v>
      </c>
      <c r="K199" s="129" t="s">
        <v>2025</v>
      </c>
      <c r="L199" s="74">
        <v>1</v>
      </c>
      <c r="M199" s="69">
        <f t="shared" si="37"/>
        <v>0</v>
      </c>
      <c r="N199">
        <f t="shared" si="38"/>
        <v>0</v>
      </c>
      <c r="O199">
        <f t="shared" si="39"/>
        <v>0</v>
      </c>
    </row>
    <row r="200" spans="1:15" ht="31.5">
      <c r="A200" s="95" t="s">
        <v>3349</v>
      </c>
      <c r="B200" s="122" t="s">
        <v>3350</v>
      </c>
      <c r="C200" s="98" t="s">
        <v>4029</v>
      </c>
      <c r="D200" s="133"/>
      <c r="E200" s="127">
        <f t="shared" si="35"/>
        <v>0</v>
      </c>
      <c r="F200" s="127">
        <v>515.82000000000005</v>
      </c>
      <c r="G200" s="128">
        <f t="shared" si="36"/>
        <v>0</v>
      </c>
      <c r="H200" s="114"/>
      <c r="I200" s="134" t="s">
        <v>3007</v>
      </c>
      <c r="J200" s="58" t="s">
        <v>445</v>
      </c>
      <c r="K200" s="129" t="s">
        <v>2025</v>
      </c>
      <c r="L200" s="74">
        <v>1</v>
      </c>
      <c r="M200" s="69">
        <f t="shared" si="37"/>
        <v>0</v>
      </c>
      <c r="N200">
        <f t="shared" si="38"/>
        <v>0</v>
      </c>
      <c r="O200">
        <f t="shared" si="39"/>
        <v>0</v>
      </c>
    </row>
    <row r="201" spans="1:15" ht="30">
      <c r="A201" s="95" t="s">
        <v>3351</v>
      </c>
      <c r="B201" s="121" t="s">
        <v>3352</v>
      </c>
      <c r="C201" s="96" t="s">
        <v>3353</v>
      </c>
      <c r="D201" s="133"/>
      <c r="E201" s="127">
        <f t="shared" si="35"/>
        <v>0</v>
      </c>
      <c r="F201" s="123">
        <v>320.54000000000002</v>
      </c>
      <c r="G201" s="124">
        <f t="shared" si="36"/>
        <v>0</v>
      </c>
      <c r="H201" s="52"/>
      <c r="I201" s="132" t="s">
        <v>3007</v>
      </c>
      <c r="J201" s="125" t="s">
        <v>445</v>
      </c>
      <c r="K201" s="126" t="s">
        <v>2025</v>
      </c>
      <c r="L201" s="74">
        <v>1</v>
      </c>
      <c r="M201" s="69">
        <f t="shared" si="37"/>
        <v>0</v>
      </c>
      <c r="N201">
        <f t="shared" si="38"/>
        <v>0</v>
      </c>
      <c r="O201">
        <f t="shared" si="39"/>
        <v>0</v>
      </c>
    </row>
    <row r="202" spans="1:15" ht="15.75">
      <c r="A202" s="95" t="s">
        <v>3354</v>
      </c>
      <c r="B202" s="121" t="s">
        <v>3355</v>
      </c>
      <c r="C202" s="96" t="s">
        <v>3356</v>
      </c>
      <c r="D202" s="133"/>
      <c r="E202" s="127">
        <f t="shared" si="35"/>
        <v>0</v>
      </c>
      <c r="F202" s="123">
        <v>2190.38</v>
      </c>
      <c r="G202" s="124">
        <f t="shared" si="36"/>
        <v>0</v>
      </c>
      <c r="H202" s="52"/>
      <c r="I202" s="132" t="s">
        <v>2862</v>
      </c>
      <c r="J202" s="125" t="s">
        <v>445</v>
      </c>
      <c r="K202" s="126" t="s">
        <v>2025</v>
      </c>
      <c r="L202" s="74">
        <v>1</v>
      </c>
      <c r="M202" s="69">
        <f t="shared" si="37"/>
        <v>0</v>
      </c>
      <c r="N202">
        <f t="shared" si="38"/>
        <v>0</v>
      </c>
      <c r="O202">
        <f t="shared" si="39"/>
        <v>0</v>
      </c>
    </row>
    <row r="203" spans="1:15" ht="15.75">
      <c r="A203" s="95" t="s">
        <v>3357</v>
      </c>
      <c r="B203" s="121" t="s">
        <v>3358</v>
      </c>
      <c r="C203" s="96" t="s">
        <v>3359</v>
      </c>
      <c r="D203" s="133"/>
      <c r="E203" s="127">
        <f t="shared" si="35"/>
        <v>0</v>
      </c>
      <c r="F203" s="123">
        <v>253.3</v>
      </c>
      <c r="G203" s="124">
        <f t="shared" si="36"/>
        <v>0</v>
      </c>
      <c r="H203" s="52"/>
      <c r="I203" s="132" t="s">
        <v>3360</v>
      </c>
      <c r="J203" s="125" t="s">
        <v>445</v>
      </c>
      <c r="K203" s="126" t="s">
        <v>2025</v>
      </c>
      <c r="L203" s="74">
        <v>6</v>
      </c>
      <c r="M203" s="69">
        <f t="shared" si="37"/>
        <v>0</v>
      </c>
      <c r="N203">
        <f t="shared" si="38"/>
        <v>0</v>
      </c>
      <c r="O203">
        <f t="shared" si="39"/>
        <v>0</v>
      </c>
    </row>
    <row r="204" spans="1:15" ht="15.75">
      <c r="B204" s="90" t="s">
        <v>49</v>
      </c>
      <c r="C204" s="91" t="s">
        <v>3361</v>
      </c>
      <c r="D204" s="92" t="s">
        <v>27</v>
      </c>
      <c r="E204" s="92" t="s">
        <v>27</v>
      </c>
      <c r="F204" s="90"/>
      <c r="G204" s="93"/>
      <c r="H204" s="93"/>
      <c r="I204" s="93"/>
      <c r="J204" s="94"/>
      <c r="K204" s="94"/>
    </row>
    <row r="205" spans="1:15" ht="15.75">
      <c r="A205" s="95" t="s">
        <v>3362</v>
      </c>
      <c r="B205" s="121" t="s">
        <v>3363</v>
      </c>
      <c r="C205" s="96" t="s">
        <v>3364</v>
      </c>
      <c r="D205" s="133"/>
      <c r="E205" s="127">
        <f>D205*L205</f>
        <v>0</v>
      </c>
      <c r="F205" s="123">
        <v>232.12</v>
      </c>
      <c r="G205" s="124">
        <f>E205*F205</f>
        <v>0</v>
      </c>
      <c r="H205" s="52"/>
      <c r="I205" s="132" t="s">
        <v>2899</v>
      </c>
      <c r="J205" s="125" t="s">
        <v>445</v>
      </c>
      <c r="K205" s="126" t="s">
        <v>2025</v>
      </c>
      <c r="L205" s="74">
        <v>1</v>
      </c>
      <c r="M205" s="69">
        <f>E205/L205</f>
        <v>0</v>
      </c>
      <c r="N205">
        <f>INT(M205)</f>
        <v>0</v>
      </c>
      <c r="O205">
        <f>M205-N205</f>
        <v>0</v>
      </c>
    </row>
    <row r="206" spans="1:15" ht="15.75">
      <c r="A206" s="95" t="s">
        <v>3365</v>
      </c>
      <c r="B206" s="121" t="s">
        <v>3366</v>
      </c>
      <c r="C206" s="96" t="s">
        <v>3367</v>
      </c>
      <c r="D206" s="133"/>
      <c r="E206" s="127">
        <f>D206*L206</f>
        <v>0</v>
      </c>
      <c r="F206" s="123">
        <v>491.87</v>
      </c>
      <c r="G206" s="124">
        <f>E206*F206</f>
        <v>0</v>
      </c>
      <c r="H206" s="52"/>
      <c r="I206" s="132" t="s">
        <v>3134</v>
      </c>
      <c r="J206" s="125" t="s">
        <v>445</v>
      </c>
      <c r="K206" s="126" t="s">
        <v>2025</v>
      </c>
      <c r="L206" s="74">
        <v>1</v>
      </c>
      <c r="M206" s="69">
        <f>E206/L206</f>
        <v>0</v>
      </c>
      <c r="N206">
        <f>INT(M206)</f>
        <v>0</v>
      </c>
      <c r="O206">
        <f>M206-N206</f>
        <v>0</v>
      </c>
    </row>
    <row r="207" spans="1:15" ht="15.75">
      <c r="B207" s="90" t="s">
        <v>49</v>
      </c>
      <c r="C207" s="91" t="s">
        <v>3368</v>
      </c>
      <c r="D207" s="92" t="s">
        <v>27</v>
      </c>
      <c r="E207" s="92" t="s">
        <v>27</v>
      </c>
      <c r="F207" s="90"/>
      <c r="G207" s="93"/>
      <c r="H207" s="93"/>
      <c r="I207" s="93"/>
      <c r="J207" s="94"/>
      <c r="K207" s="94"/>
    </row>
    <row r="208" spans="1:15" ht="22.5">
      <c r="A208" s="95" t="s">
        <v>3369</v>
      </c>
      <c r="B208" s="121" t="s">
        <v>3370</v>
      </c>
      <c r="C208" s="96" t="s">
        <v>3371</v>
      </c>
      <c r="D208" s="133"/>
      <c r="E208" s="127">
        <f t="shared" ref="E208:E223" si="40">D208*L208</f>
        <v>0</v>
      </c>
      <c r="F208" s="123">
        <v>482.66</v>
      </c>
      <c r="G208" s="124">
        <f t="shared" ref="G208:G223" si="41">E208*F208</f>
        <v>0</v>
      </c>
      <c r="H208" s="52"/>
      <c r="I208" s="132" t="s">
        <v>3372</v>
      </c>
      <c r="J208" s="125" t="s">
        <v>445</v>
      </c>
      <c r="K208" s="126" t="s">
        <v>3373</v>
      </c>
      <c r="L208" s="74">
        <v>1</v>
      </c>
      <c r="M208" s="69">
        <f t="shared" ref="M208:M223" si="42">E208/L208</f>
        <v>0</v>
      </c>
      <c r="N208">
        <f t="shared" ref="N208:N223" si="43">INT(M208)</f>
        <v>0</v>
      </c>
      <c r="O208">
        <f t="shared" ref="O208:O223" si="44">M208-N208</f>
        <v>0</v>
      </c>
    </row>
    <row r="209" spans="1:15" ht="22.5">
      <c r="A209" s="95" t="s">
        <v>3374</v>
      </c>
      <c r="B209" s="121" t="s">
        <v>3375</v>
      </c>
      <c r="C209" s="96" t="s">
        <v>3376</v>
      </c>
      <c r="D209" s="133"/>
      <c r="E209" s="127">
        <f t="shared" si="40"/>
        <v>0</v>
      </c>
      <c r="F209" s="123">
        <v>565.55999999999995</v>
      </c>
      <c r="G209" s="124">
        <f t="shared" si="41"/>
        <v>0</v>
      </c>
      <c r="H209" s="52"/>
      <c r="I209" s="132" t="s">
        <v>3377</v>
      </c>
      <c r="J209" s="125" t="s">
        <v>445</v>
      </c>
      <c r="K209" s="126" t="s">
        <v>3373</v>
      </c>
      <c r="L209" s="74">
        <v>1</v>
      </c>
      <c r="M209" s="69">
        <f t="shared" si="42"/>
        <v>0</v>
      </c>
      <c r="N209">
        <f t="shared" si="43"/>
        <v>0</v>
      </c>
      <c r="O209">
        <f t="shared" si="44"/>
        <v>0</v>
      </c>
    </row>
    <row r="210" spans="1:15" ht="22.5">
      <c r="A210" s="95" t="s">
        <v>3378</v>
      </c>
      <c r="B210" s="121" t="s">
        <v>3379</v>
      </c>
      <c r="C210" s="96" t="s">
        <v>3380</v>
      </c>
      <c r="D210" s="133"/>
      <c r="E210" s="127">
        <f t="shared" si="40"/>
        <v>0</v>
      </c>
      <c r="F210" s="123">
        <v>387.78</v>
      </c>
      <c r="G210" s="124">
        <f t="shared" si="41"/>
        <v>0</v>
      </c>
      <c r="H210" s="52"/>
      <c r="I210" s="132" t="s">
        <v>3372</v>
      </c>
      <c r="J210" s="125" t="s">
        <v>445</v>
      </c>
      <c r="K210" s="126" t="s">
        <v>3373</v>
      </c>
      <c r="L210" s="74">
        <v>1</v>
      </c>
      <c r="M210" s="69">
        <f t="shared" si="42"/>
        <v>0</v>
      </c>
      <c r="N210">
        <f t="shared" si="43"/>
        <v>0</v>
      </c>
      <c r="O210">
        <f t="shared" si="44"/>
        <v>0</v>
      </c>
    </row>
    <row r="211" spans="1:15" ht="22.5">
      <c r="A211" s="95" t="s">
        <v>3381</v>
      </c>
      <c r="B211" s="122" t="s">
        <v>3382</v>
      </c>
      <c r="C211" s="98" t="s">
        <v>4030</v>
      </c>
      <c r="D211" s="133"/>
      <c r="E211" s="127">
        <f t="shared" si="40"/>
        <v>0</v>
      </c>
      <c r="F211" s="127">
        <v>500.16</v>
      </c>
      <c r="G211" s="128">
        <f t="shared" si="41"/>
        <v>0</v>
      </c>
      <c r="H211" s="114"/>
      <c r="I211" s="134" t="s">
        <v>3372</v>
      </c>
      <c r="J211" s="58" t="s">
        <v>445</v>
      </c>
      <c r="K211" s="129" t="s">
        <v>3373</v>
      </c>
      <c r="L211" s="74">
        <v>1</v>
      </c>
      <c r="M211" s="69">
        <f t="shared" si="42"/>
        <v>0</v>
      </c>
      <c r="N211">
        <f t="shared" si="43"/>
        <v>0</v>
      </c>
      <c r="O211">
        <f t="shared" si="44"/>
        <v>0</v>
      </c>
    </row>
    <row r="212" spans="1:15" ht="22.5">
      <c r="A212" s="95" t="s">
        <v>3383</v>
      </c>
      <c r="B212" s="122" t="s">
        <v>3384</v>
      </c>
      <c r="C212" s="98" t="s">
        <v>4031</v>
      </c>
      <c r="D212" s="133"/>
      <c r="E212" s="127">
        <f t="shared" si="40"/>
        <v>0</v>
      </c>
      <c r="F212" s="127">
        <v>646.61</v>
      </c>
      <c r="G212" s="128">
        <f t="shared" si="41"/>
        <v>0</v>
      </c>
      <c r="H212" s="114"/>
      <c r="I212" s="134" t="s">
        <v>3372</v>
      </c>
      <c r="J212" s="58" t="s">
        <v>445</v>
      </c>
      <c r="K212" s="129" t="s">
        <v>3373</v>
      </c>
      <c r="L212" s="74">
        <v>1</v>
      </c>
      <c r="M212" s="69">
        <f t="shared" si="42"/>
        <v>0</v>
      </c>
      <c r="N212">
        <f t="shared" si="43"/>
        <v>0</v>
      </c>
      <c r="O212">
        <f t="shared" si="44"/>
        <v>0</v>
      </c>
    </row>
    <row r="213" spans="1:15" ht="22.5">
      <c r="A213" s="95" t="s">
        <v>3385</v>
      </c>
      <c r="B213" s="121" t="s">
        <v>3386</v>
      </c>
      <c r="C213" s="96" t="s">
        <v>3387</v>
      </c>
      <c r="D213" s="133"/>
      <c r="E213" s="127">
        <f t="shared" si="40"/>
        <v>0</v>
      </c>
      <c r="F213" s="123">
        <v>1058.3399999999999</v>
      </c>
      <c r="G213" s="124">
        <f t="shared" si="41"/>
        <v>0</v>
      </c>
      <c r="H213" s="52"/>
      <c r="I213" s="132" t="s">
        <v>3372</v>
      </c>
      <c r="J213" s="125" t="s">
        <v>445</v>
      </c>
      <c r="K213" s="126" t="s">
        <v>3373</v>
      </c>
      <c r="L213" s="74">
        <v>1</v>
      </c>
      <c r="M213" s="69">
        <f t="shared" si="42"/>
        <v>0</v>
      </c>
      <c r="N213">
        <f t="shared" si="43"/>
        <v>0</v>
      </c>
      <c r="O213">
        <f t="shared" si="44"/>
        <v>0</v>
      </c>
    </row>
    <row r="214" spans="1:15" ht="22.5">
      <c r="A214" s="95" t="s">
        <v>3388</v>
      </c>
      <c r="B214" s="121" t="s">
        <v>3389</v>
      </c>
      <c r="C214" s="96" t="s">
        <v>3390</v>
      </c>
      <c r="D214" s="133"/>
      <c r="E214" s="127">
        <f t="shared" si="40"/>
        <v>0</v>
      </c>
      <c r="F214" s="123">
        <v>739.64</v>
      </c>
      <c r="G214" s="124">
        <f t="shared" si="41"/>
        <v>0</v>
      </c>
      <c r="H214" s="52"/>
      <c r="I214" s="132" t="s">
        <v>3372</v>
      </c>
      <c r="J214" s="125" t="s">
        <v>445</v>
      </c>
      <c r="K214" s="126" t="s">
        <v>3373</v>
      </c>
      <c r="L214" s="74">
        <v>1</v>
      </c>
      <c r="M214" s="69">
        <f t="shared" si="42"/>
        <v>0</v>
      </c>
      <c r="N214">
        <f t="shared" si="43"/>
        <v>0</v>
      </c>
      <c r="O214">
        <f t="shared" si="44"/>
        <v>0</v>
      </c>
    </row>
    <row r="215" spans="1:15" ht="22.5">
      <c r="A215" s="95" t="s">
        <v>3391</v>
      </c>
      <c r="B215" s="122" t="s">
        <v>3392</v>
      </c>
      <c r="C215" s="98" t="s">
        <v>4032</v>
      </c>
      <c r="D215" s="133"/>
      <c r="E215" s="127">
        <f t="shared" si="40"/>
        <v>0</v>
      </c>
      <c r="F215" s="127">
        <v>1251.77</v>
      </c>
      <c r="G215" s="128">
        <f t="shared" si="41"/>
        <v>0</v>
      </c>
      <c r="H215" s="114"/>
      <c r="I215" s="134" t="s">
        <v>3372</v>
      </c>
      <c r="J215" s="58" t="s">
        <v>445</v>
      </c>
      <c r="K215" s="129" t="s">
        <v>3373</v>
      </c>
      <c r="L215" s="74">
        <v>1</v>
      </c>
      <c r="M215" s="69">
        <f t="shared" si="42"/>
        <v>0</v>
      </c>
      <c r="N215">
        <f t="shared" si="43"/>
        <v>0</v>
      </c>
      <c r="O215">
        <f t="shared" si="44"/>
        <v>0</v>
      </c>
    </row>
    <row r="216" spans="1:15" ht="22.5">
      <c r="A216" s="95" t="s">
        <v>3393</v>
      </c>
      <c r="B216" s="121" t="s">
        <v>3394</v>
      </c>
      <c r="C216" s="96" t="s">
        <v>3395</v>
      </c>
      <c r="D216" s="133"/>
      <c r="E216" s="127">
        <f t="shared" si="40"/>
        <v>0</v>
      </c>
      <c r="F216" s="123">
        <v>1006.76</v>
      </c>
      <c r="G216" s="124">
        <f t="shared" si="41"/>
        <v>0</v>
      </c>
      <c r="H216" s="52" t="s">
        <v>3396</v>
      </c>
      <c r="I216" s="132" t="s">
        <v>3372</v>
      </c>
      <c r="J216" s="125" t="s">
        <v>445</v>
      </c>
      <c r="K216" s="126" t="s">
        <v>3373</v>
      </c>
      <c r="L216" s="74">
        <v>1</v>
      </c>
      <c r="M216" s="69">
        <f t="shared" si="42"/>
        <v>0</v>
      </c>
      <c r="N216">
        <f t="shared" si="43"/>
        <v>0</v>
      </c>
      <c r="O216">
        <f t="shared" si="44"/>
        <v>0</v>
      </c>
    </row>
    <row r="217" spans="1:15" ht="22.5">
      <c r="A217" s="95" t="s">
        <v>3397</v>
      </c>
      <c r="B217" s="122" t="s">
        <v>3398</v>
      </c>
      <c r="C217" s="98" t="s">
        <v>4033</v>
      </c>
      <c r="D217" s="133"/>
      <c r="E217" s="127">
        <f t="shared" si="40"/>
        <v>0</v>
      </c>
      <c r="F217" s="127">
        <v>910.05</v>
      </c>
      <c r="G217" s="128">
        <f t="shared" si="41"/>
        <v>0</v>
      </c>
      <c r="H217" s="114"/>
      <c r="I217" s="134" t="s">
        <v>3372</v>
      </c>
      <c r="J217" s="58" t="s">
        <v>445</v>
      </c>
      <c r="K217" s="129" t="s">
        <v>3373</v>
      </c>
      <c r="L217" s="74">
        <v>1</v>
      </c>
      <c r="M217" s="69">
        <f t="shared" si="42"/>
        <v>0</v>
      </c>
      <c r="N217">
        <f t="shared" si="43"/>
        <v>0</v>
      </c>
      <c r="O217">
        <f t="shared" si="44"/>
        <v>0</v>
      </c>
    </row>
    <row r="218" spans="1:15" ht="22.5">
      <c r="A218" s="95" t="s">
        <v>3399</v>
      </c>
      <c r="B218" s="121" t="s">
        <v>3400</v>
      </c>
      <c r="C218" s="96" t="s">
        <v>3401</v>
      </c>
      <c r="D218" s="133"/>
      <c r="E218" s="127">
        <f t="shared" si="40"/>
        <v>0</v>
      </c>
      <c r="F218" s="123">
        <v>1088.74</v>
      </c>
      <c r="G218" s="124">
        <f t="shared" si="41"/>
        <v>0</v>
      </c>
      <c r="H218" s="52"/>
      <c r="I218" s="132" t="s">
        <v>3372</v>
      </c>
      <c r="J218" s="125" t="s">
        <v>445</v>
      </c>
      <c r="K218" s="126" t="s">
        <v>3373</v>
      </c>
      <c r="L218" s="74">
        <v>1</v>
      </c>
      <c r="M218" s="69">
        <f t="shared" si="42"/>
        <v>0</v>
      </c>
      <c r="N218">
        <f t="shared" si="43"/>
        <v>0</v>
      </c>
      <c r="O218">
        <f t="shared" si="44"/>
        <v>0</v>
      </c>
    </row>
    <row r="219" spans="1:15" ht="22.5">
      <c r="A219" s="95" t="s">
        <v>3402</v>
      </c>
      <c r="B219" s="121" t="s">
        <v>3403</v>
      </c>
      <c r="C219" s="96" t="s">
        <v>3404</v>
      </c>
      <c r="D219" s="133"/>
      <c r="E219" s="127">
        <f t="shared" si="40"/>
        <v>0</v>
      </c>
      <c r="F219" s="123">
        <v>777.41</v>
      </c>
      <c r="G219" s="124">
        <f t="shared" si="41"/>
        <v>0</v>
      </c>
      <c r="H219" s="52"/>
      <c r="I219" s="132" t="s">
        <v>3372</v>
      </c>
      <c r="J219" s="125" t="s">
        <v>445</v>
      </c>
      <c r="K219" s="126" t="s">
        <v>3373</v>
      </c>
      <c r="L219" s="74">
        <v>1</v>
      </c>
      <c r="M219" s="69">
        <f t="shared" si="42"/>
        <v>0</v>
      </c>
      <c r="N219">
        <f t="shared" si="43"/>
        <v>0</v>
      </c>
      <c r="O219">
        <f t="shared" si="44"/>
        <v>0</v>
      </c>
    </row>
    <row r="220" spans="1:15" ht="22.5">
      <c r="A220" s="95" t="s">
        <v>3405</v>
      </c>
      <c r="B220" s="121" t="s">
        <v>3406</v>
      </c>
      <c r="C220" s="96" t="s">
        <v>3407</v>
      </c>
      <c r="D220" s="133"/>
      <c r="E220" s="127">
        <f t="shared" si="40"/>
        <v>0</v>
      </c>
      <c r="F220" s="123">
        <v>777.41</v>
      </c>
      <c r="G220" s="124">
        <f t="shared" si="41"/>
        <v>0</v>
      </c>
      <c r="H220" s="52"/>
      <c r="I220" s="132" t="s">
        <v>3372</v>
      </c>
      <c r="J220" s="125" t="s">
        <v>445</v>
      </c>
      <c r="K220" s="126" t="s">
        <v>3373</v>
      </c>
      <c r="L220" s="74">
        <v>1</v>
      </c>
      <c r="M220" s="69">
        <f t="shared" si="42"/>
        <v>0</v>
      </c>
      <c r="N220">
        <f t="shared" si="43"/>
        <v>0</v>
      </c>
      <c r="O220">
        <f t="shared" si="44"/>
        <v>0</v>
      </c>
    </row>
    <row r="221" spans="1:15" ht="22.5">
      <c r="A221" s="95" t="s">
        <v>3408</v>
      </c>
      <c r="B221" s="121" t="s">
        <v>3409</v>
      </c>
      <c r="C221" s="96" t="s">
        <v>3410</v>
      </c>
      <c r="D221" s="133"/>
      <c r="E221" s="127">
        <f t="shared" si="40"/>
        <v>0</v>
      </c>
      <c r="F221" s="123">
        <v>777.41</v>
      </c>
      <c r="G221" s="124">
        <f t="shared" si="41"/>
        <v>0</v>
      </c>
      <c r="H221" s="52"/>
      <c r="I221" s="132" t="s">
        <v>3372</v>
      </c>
      <c r="J221" s="125" t="s">
        <v>445</v>
      </c>
      <c r="K221" s="126" t="s">
        <v>3373</v>
      </c>
      <c r="L221" s="74">
        <v>1</v>
      </c>
      <c r="M221" s="69">
        <f t="shared" si="42"/>
        <v>0</v>
      </c>
      <c r="N221">
        <f t="shared" si="43"/>
        <v>0</v>
      </c>
      <c r="O221">
        <f t="shared" si="44"/>
        <v>0</v>
      </c>
    </row>
    <row r="222" spans="1:15" ht="22.5">
      <c r="A222" s="95" t="s">
        <v>3411</v>
      </c>
      <c r="B222" s="121" t="s">
        <v>3412</v>
      </c>
      <c r="C222" s="96" t="s">
        <v>3413</v>
      </c>
      <c r="D222" s="133"/>
      <c r="E222" s="127">
        <f t="shared" si="40"/>
        <v>0</v>
      </c>
      <c r="F222" s="123">
        <v>777.41</v>
      </c>
      <c r="G222" s="124">
        <f t="shared" si="41"/>
        <v>0</v>
      </c>
      <c r="H222" s="52"/>
      <c r="I222" s="132" t="s">
        <v>3372</v>
      </c>
      <c r="J222" s="125" t="s">
        <v>445</v>
      </c>
      <c r="K222" s="126" t="s">
        <v>3373</v>
      </c>
      <c r="L222" s="74">
        <v>1</v>
      </c>
      <c r="M222" s="69">
        <f t="shared" si="42"/>
        <v>0</v>
      </c>
      <c r="N222">
        <f t="shared" si="43"/>
        <v>0</v>
      </c>
      <c r="O222">
        <f t="shared" si="44"/>
        <v>0</v>
      </c>
    </row>
    <row r="223" spans="1:15" ht="22.5">
      <c r="A223" s="95" t="s">
        <v>3414</v>
      </c>
      <c r="B223" s="121" t="s">
        <v>3415</v>
      </c>
      <c r="C223" s="96" t="s">
        <v>3416</v>
      </c>
      <c r="D223" s="133"/>
      <c r="E223" s="127">
        <f t="shared" si="40"/>
        <v>0</v>
      </c>
      <c r="F223" s="123">
        <v>1118.22</v>
      </c>
      <c r="G223" s="124">
        <f t="shared" si="41"/>
        <v>0</v>
      </c>
      <c r="H223" s="52"/>
      <c r="I223" s="132" t="s">
        <v>3372</v>
      </c>
      <c r="J223" s="125" t="s">
        <v>445</v>
      </c>
      <c r="K223" s="126" t="s">
        <v>3373</v>
      </c>
      <c r="L223" s="74">
        <v>1</v>
      </c>
      <c r="M223" s="69">
        <f t="shared" si="42"/>
        <v>0</v>
      </c>
      <c r="N223">
        <f t="shared" si="43"/>
        <v>0</v>
      </c>
      <c r="O223">
        <f t="shared" si="44"/>
        <v>0</v>
      </c>
    </row>
    <row r="224" spans="1:15" ht="15.75">
      <c r="B224" s="90" t="s">
        <v>49</v>
      </c>
      <c r="C224" s="91" t="s">
        <v>3417</v>
      </c>
      <c r="D224" s="92" t="s">
        <v>27</v>
      </c>
      <c r="E224" s="92" t="s">
        <v>27</v>
      </c>
      <c r="F224" s="90"/>
      <c r="G224" s="93"/>
      <c r="H224" s="93"/>
      <c r="I224" s="93"/>
      <c r="J224" s="94"/>
      <c r="K224" s="94"/>
    </row>
    <row r="225" spans="1:15" ht="30">
      <c r="A225" s="95" t="s">
        <v>3418</v>
      </c>
      <c r="B225" s="121" t="s">
        <v>3419</v>
      </c>
      <c r="C225" s="96" t="s">
        <v>4034</v>
      </c>
      <c r="D225" s="133"/>
      <c r="E225" s="127">
        <f t="shared" ref="E225:E236" si="45">D225*L225</f>
        <v>0</v>
      </c>
      <c r="F225" s="123">
        <v>1466.39</v>
      </c>
      <c r="G225" s="124">
        <f t="shared" ref="G225:G236" si="46">E225*F225</f>
        <v>0</v>
      </c>
      <c r="H225" s="52"/>
      <c r="I225" s="132" t="s">
        <v>2871</v>
      </c>
      <c r="J225" s="125" t="s">
        <v>445</v>
      </c>
      <c r="K225" s="126" t="s">
        <v>2025</v>
      </c>
      <c r="L225" s="74">
        <v>1</v>
      </c>
      <c r="M225" s="69">
        <f t="shared" ref="M225:M236" si="47">E225/L225</f>
        <v>0</v>
      </c>
      <c r="N225">
        <f t="shared" ref="N225:N236" si="48">INT(M225)</f>
        <v>0</v>
      </c>
      <c r="O225">
        <f t="shared" ref="O225:O236" si="49">M225-N225</f>
        <v>0</v>
      </c>
    </row>
    <row r="226" spans="1:15" ht="15.75">
      <c r="A226" s="95" t="s">
        <v>3420</v>
      </c>
      <c r="B226" s="121" t="s">
        <v>3421</v>
      </c>
      <c r="C226" s="96" t="s">
        <v>3422</v>
      </c>
      <c r="D226" s="133"/>
      <c r="E226" s="127">
        <f t="shared" si="45"/>
        <v>0</v>
      </c>
      <c r="F226" s="123">
        <v>2867.38</v>
      </c>
      <c r="G226" s="124">
        <f t="shared" si="46"/>
        <v>0</v>
      </c>
      <c r="H226" s="52"/>
      <c r="I226" s="132" t="s">
        <v>1964</v>
      </c>
      <c r="J226" s="125" t="s">
        <v>445</v>
      </c>
      <c r="K226" s="126" t="s">
        <v>2025</v>
      </c>
      <c r="L226" s="74">
        <v>1</v>
      </c>
      <c r="M226" s="69">
        <f t="shared" si="47"/>
        <v>0</v>
      </c>
      <c r="N226">
        <f t="shared" si="48"/>
        <v>0</v>
      </c>
      <c r="O226">
        <f t="shared" si="49"/>
        <v>0</v>
      </c>
    </row>
    <row r="227" spans="1:15" ht="15.75">
      <c r="A227" s="95" t="s">
        <v>3423</v>
      </c>
      <c r="B227" s="121" t="s">
        <v>3424</v>
      </c>
      <c r="C227" s="96" t="s">
        <v>3425</v>
      </c>
      <c r="D227" s="133"/>
      <c r="E227" s="127">
        <f t="shared" si="45"/>
        <v>0</v>
      </c>
      <c r="F227" s="123">
        <v>2499.87</v>
      </c>
      <c r="G227" s="124">
        <f t="shared" si="46"/>
        <v>0</v>
      </c>
      <c r="H227" s="52"/>
      <c r="I227" s="132" t="s">
        <v>1964</v>
      </c>
      <c r="J227" s="125" t="s">
        <v>445</v>
      </c>
      <c r="K227" s="126" t="s">
        <v>2025</v>
      </c>
      <c r="L227" s="74">
        <v>1</v>
      </c>
      <c r="M227" s="69">
        <f t="shared" si="47"/>
        <v>0</v>
      </c>
      <c r="N227">
        <f t="shared" si="48"/>
        <v>0</v>
      </c>
      <c r="O227">
        <f t="shared" si="49"/>
        <v>0</v>
      </c>
    </row>
    <row r="228" spans="1:15" ht="30">
      <c r="A228" s="95" t="s">
        <v>3426</v>
      </c>
      <c r="B228" s="121" t="s">
        <v>3427</v>
      </c>
      <c r="C228" s="96" t="s">
        <v>4035</v>
      </c>
      <c r="D228" s="133"/>
      <c r="E228" s="127">
        <f t="shared" si="45"/>
        <v>0</v>
      </c>
      <c r="F228" s="123">
        <v>2387.4899999999998</v>
      </c>
      <c r="G228" s="124">
        <f t="shared" si="46"/>
        <v>0</v>
      </c>
      <c r="H228" s="52"/>
      <c r="I228" s="132" t="s">
        <v>1964</v>
      </c>
      <c r="J228" s="125" t="s">
        <v>445</v>
      </c>
      <c r="K228" s="126" t="s">
        <v>2025</v>
      </c>
      <c r="L228" s="74">
        <v>1</v>
      </c>
      <c r="M228" s="69">
        <f t="shared" si="47"/>
        <v>0</v>
      </c>
      <c r="N228">
        <f t="shared" si="48"/>
        <v>0</v>
      </c>
      <c r="O228">
        <f t="shared" si="49"/>
        <v>0</v>
      </c>
    </row>
    <row r="229" spans="1:15" ht="15.75">
      <c r="A229" s="95" t="s">
        <v>3428</v>
      </c>
      <c r="B229" s="121" t="s">
        <v>3429</v>
      </c>
      <c r="C229" s="96" t="s">
        <v>3430</v>
      </c>
      <c r="D229" s="133"/>
      <c r="E229" s="127">
        <f t="shared" si="45"/>
        <v>0</v>
      </c>
      <c r="F229" s="123">
        <v>2145.2399999999998</v>
      </c>
      <c r="G229" s="124">
        <f t="shared" si="46"/>
        <v>0</v>
      </c>
      <c r="H229" s="52"/>
      <c r="I229" s="132" t="s">
        <v>1964</v>
      </c>
      <c r="J229" s="125" t="s">
        <v>445</v>
      </c>
      <c r="K229" s="126" t="s">
        <v>2025</v>
      </c>
      <c r="L229" s="74">
        <v>1</v>
      </c>
      <c r="M229" s="69">
        <f t="shared" si="47"/>
        <v>0</v>
      </c>
      <c r="N229">
        <f t="shared" si="48"/>
        <v>0</v>
      </c>
      <c r="O229">
        <f t="shared" si="49"/>
        <v>0</v>
      </c>
    </row>
    <row r="230" spans="1:15" ht="15.75">
      <c r="A230" s="95" t="s">
        <v>3431</v>
      </c>
      <c r="B230" s="121" t="s">
        <v>3432</v>
      </c>
      <c r="C230" s="96" t="s">
        <v>3433</v>
      </c>
      <c r="D230" s="133"/>
      <c r="E230" s="127">
        <f t="shared" si="45"/>
        <v>0</v>
      </c>
      <c r="F230" s="123">
        <v>2400.39</v>
      </c>
      <c r="G230" s="124">
        <f t="shared" si="46"/>
        <v>0</v>
      </c>
      <c r="H230" s="52"/>
      <c r="I230" s="132" t="s">
        <v>1964</v>
      </c>
      <c r="J230" s="125" t="s">
        <v>445</v>
      </c>
      <c r="K230" s="126" t="s">
        <v>2025</v>
      </c>
      <c r="L230" s="74">
        <v>1</v>
      </c>
      <c r="M230" s="69">
        <f t="shared" si="47"/>
        <v>0</v>
      </c>
      <c r="N230">
        <f t="shared" si="48"/>
        <v>0</v>
      </c>
      <c r="O230">
        <f t="shared" si="49"/>
        <v>0</v>
      </c>
    </row>
    <row r="231" spans="1:15" ht="15.75">
      <c r="A231" s="95" t="s">
        <v>3434</v>
      </c>
      <c r="B231" s="121" t="s">
        <v>3435</v>
      </c>
      <c r="C231" s="96" t="s">
        <v>3436</v>
      </c>
      <c r="D231" s="133"/>
      <c r="E231" s="127">
        <f t="shared" si="45"/>
        <v>0</v>
      </c>
      <c r="F231" s="123">
        <v>2162.7399999999998</v>
      </c>
      <c r="G231" s="124">
        <f t="shared" si="46"/>
        <v>0</v>
      </c>
      <c r="H231" s="52"/>
      <c r="I231" s="132" t="s">
        <v>1964</v>
      </c>
      <c r="J231" s="125" t="s">
        <v>445</v>
      </c>
      <c r="K231" s="126" t="s">
        <v>2025</v>
      </c>
      <c r="L231" s="74">
        <v>1</v>
      </c>
      <c r="M231" s="69">
        <f t="shared" si="47"/>
        <v>0</v>
      </c>
      <c r="N231">
        <f t="shared" si="48"/>
        <v>0</v>
      </c>
      <c r="O231">
        <f t="shared" si="49"/>
        <v>0</v>
      </c>
    </row>
    <row r="232" spans="1:15" ht="15.75">
      <c r="A232" s="95" t="s">
        <v>3437</v>
      </c>
      <c r="B232" s="121" t="s">
        <v>3438</v>
      </c>
      <c r="C232" s="96" t="s">
        <v>3439</v>
      </c>
      <c r="D232" s="133"/>
      <c r="E232" s="127">
        <f t="shared" si="45"/>
        <v>0</v>
      </c>
      <c r="F232" s="123">
        <v>1786.93</v>
      </c>
      <c r="G232" s="124">
        <f t="shared" si="46"/>
        <v>0</v>
      </c>
      <c r="H232" s="52"/>
      <c r="I232" s="132" t="s">
        <v>1964</v>
      </c>
      <c r="J232" s="125" t="s">
        <v>445</v>
      </c>
      <c r="K232" s="126" t="s">
        <v>2025</v>
      </c>
      <c r="L232" s="74">
        <v>1</v>
      </c>
      <c r="M232" s="69">
        <f t="shared" si="47"/>
        <v>0</v>
      </c>
      <c r="N232">
        <f t="shared" si="48"/>
        <v>0</v>
      </c>
      <c r="O232">
        <f t="shared" si="49"/>
        <v>0</v>
      </c>
    </row>
    <row r="233" spans="1:15" ht="15.75">
      <c r="A233" s="95" t="s">
        <v>3440</v>
      </c>
      <c r="B233" s="121" t="s">
        <v>3441</v>
      </c>
      <c r="C233" s="96" t="s">
        <v>3442</v>
      </c>
      <c r="D233" s="133"/>
      <c r="E233" s="127">
        <f t="shared" si="45"/>
        <v>0</v>
      </c>
      <c r="F233" s="123">
        <v>2193.14</v>
      </c>
      <c r="G233" s="124">
        <f t="shared" si="46"/>
        <v>0</v>
      </c>
      <c r="H233" s="52"/>
      <c r="I233" s="132" t="s">
        <v>1964</v>
      </c>
      <c r="J233" s="125" t="s">
        <v>445</v>
      </c>
      <c r="K233" s="126" t="s">
        <v>2025</v>
      </c>
      <c r="L233" s="74">
        <v>1</v>
      </c>
      <c r="M233" s="69">
        <f t="shared" si="47"/>
        <v>0</v>
      </c>
      <c r="N233">
        <f t="shared" si="48"/>
        <v>0</v>
      </c>
      <c r="O233">
        <f t="shared" si="49"/>
        <v>0</v>
      </c>
    </row>
    <row r="234" spans="1:15" ht="15.75">
      <c r="A234" s="95" t="s">
        <v>3443</v>
      </c>
      <c r="B234" s="121" t="s">
        <v>3444</v>
      </c>
      <c r="C234" s="96" t="s">
        <v>3445</v>
      </c>
      <c r="D234" s="133"/>
      <c r="E234" s="127">
        <f t="shared" si="45"/>
        <v>0</v>
      </c>
      <c r="F234" s="123">
        <v>1891.02</v>
      </c>
      <c r="G234" s="124">
        <f t="shared" si="46"/>
        <v>0</v>
      </c>
      <c r="H234" s="52"/>
      <c r="I234" s="132" t="s">
        <v>1964</v>
      </c>
      <c r="J234" s="125" t="s">
        <v>445</v>
      </c>
      <c r="K234" s="126" t="s">
        <v>2025</v>
      </c>
      <c r="L234" s="74">
        <v>1</v>
      </c>
      <c r="M234" s="69">
        <f t="shared" si="47"/>
        <v>0</v>
      </c>
      <c r="N234">
        <f t="shared" si="48"/>
        <v>0</v>
      </c>
      <c r="O234">
        <f t="shared" si="49"/>
        <v>0</v>
      </c>
    </row>
    <row r="235" spans="1:15" ht="15.75">
      <c r="A235" s="95" t="s">
        <v>3446</v>
      </c>
      <c r="B235" s="121" t="s">
        <v>3447</v>
      </c>
      <c r="C235" s="96" t="s">
        <v>3448</v>
      </c>
      <c r="D235" s="133"/>
      <c r="E235" s="127">
        <f t="shared" si="45"/>
        <v>0</v>
      </c>
      <c r="F235" s="123">
        <v>1891.02</v>
      </c>
      <c r="G235" s="124">
        <f t="shared" si="46"/>
        <v>0</v>
      </c>
      <c r="H235" s="52"/>
      <c r="I235" s="132" t="s">
        <v>1964</v>
      </c>
      <c r="J235" s="125" t="s">
        <v>445</v>
      </c>
      <c r="K235" s="126" t="s">
        <v>2025</v>
      </c>
      <c r="L235" s="74">
        <v>1</v>
      </c>
      <c r="M235" s="69">
        <f t="shared" si="47"/>
        <v>0</v>
      </c>
      <c r="N235">
        <f t="shared" si="48"/>
        <v>0</v>
      </c>
      <c r="O235">
        <f t="shared" si="49"/>
        <v>0</v>
      </c>
    </row>
    <row r="236" spans="1:15" ht="30">
      <c r="A236" s="95" t="s">
        <v>3449</v>
      </c>
      <c r="B236" s="121" t="s">
        <v>3450</v>
      </c>
      <c r="C236" s="96" t="s">
        <v>4036</v>
      </c>
      <c r="D236" s="133"/>
      <c r="E236" s="127">
        <f t="shared" si="45"/>
        <v>0</v>
      </c>
      <c r="F236" s="123">
        <v>1891.02</v>
      </c>
      <c r="G236" s="124">
        <f t="shared" si="46"/>
        <v>0</v>
      </c>
      <c r="H236" s="52"/>
      <c r="I236" s="132" t="s">
        <v>1964</v>
      </c>
      <c r="J236" s="125" t="s">
        <v>445</v>
      </c>
      <c r="K236" s="126" t="s">
        <v>2025</v>
      </c>
      <c r="L236" s="74">
        <v>1</v>
      </c>
      <c r="M236" s="69">
        <f t="shared" si="47"/>
        <v>0</v>
      </c>
      <c r="N236">
        <f t="shared" si="48"/>
        <v>0</v>
      </c>
      <c r="O236">
        <f t="shared" si="49"/>
        <v>0</v>
      </c>
    </row>
    <row r="237" spans="1:15" ht="15.75">
      <c r="B237" s="90" t="s">
        <v>49</v>
      </c>
      <c r="C237" s="91" t="s">
        <v>3451</v>
      </c>
      <c r="D237" s="92" t="s">
        <v>27</v>
      </c>
      <c r="E237" s="92" t="s">
        <v>27</v>
      </c>
      <c r="F237" s="90"/>
      <c r="G237" s="93"/>
      <c r="H237" s="93"/>
      <c r="I237" s="93"/>
      <c r="J237" s="94"/>
      <c r="K237" s="94"/>
    </row>
    <row r="238" spans="1:15" ht="15.75">
      <c r="A238" s="95" t="s">
        <v>3452</v>
      </c>
      <c r="B238" s="121" t="s">
        <v>3453</v>
      </c>
      <c r="C238" s="96" t="s">
        <v>3454</v>
      </c>
      <c r="D238" s="133"/>
      <c r="E238" s="127">
        <f t="shared" ref="E238:E274" si="50">D238*L238</f>
        <v>0</v>
      </c>
      <c r="F238" s="123">
        <v>127.11</v>
      </c>
      <c r="G238" s="124">
        <f t="shared" ref="G238:G274" si="51">E238*F238</f>
        <v>0</v>
      </c>
      <c r="H238" s="52"/>
      <c r="I238" s="132" t="s">
        <v>3372</v>
      </c>
      <c r="J238" s="125" t="s">
        <v>445</v>
      </c>
      <c r="K238" s="126" t="s">
        <v>2025</v>
      </c>
      <c r="L238" s="74">
        <v>1</v>
      </c>
      <c r="M238" s="69">
        <f t="shared" ref="M238:M274" si="52">E238/L238</f>
        <v>0</v>
      </c>
      <c r="N238">
        <f t="shared" ref="N238:N274" si="53">INT(M238)</f>
        <v>0</v>
      </c>
      <c r="O238">
        <f t="shared" ref="O238:O274" si="54">M238-N238</f>
        <v>0</v>
      </c>
    </row>
    <row r="239" spans="1:15" ht="15.75">
      <c r="A239" s="95" t="s">
        <v>2848</v>
      </c>
      <c r="B239" s="121" t="s">
        <v>2849</v>
      </c>
      <c r="C239" s="96" t="s">
        <v>2850</v>
      </c>
      <c r="D239" s="133"/>
      <c r="E239" s="127">
        <f t="shared" si="50"/>
        <v>0</v>
      </c>
      <c r="F239" s="123">
        <v>1441.52</v>
      </c>
      <c r="G239" s="124">
        <f t="shared" si="51"/>
        <v>0</v>
      </c>
      <c r="H239" s="52"/>
      <c r="I239" s="132" t="s">
        <v>2851</v>
      </c>
      <c r="J239" s="125" t="s">
        <v>2852</v>
      </c>
      <c r="K239" s="126" t="s">
        <v>2025</v>
      </c>
      <c r="L239" s="74">
        <v>1</v>
      </c>
      <c r="M239" s="69">
        <f t="shared" si="52"/>
        <v>0</v>
      </c>
      <c r="N239">
        <f t="shared" si="53"/>
        <v>0</v>
      </c>
      <c r="O239">
        <f t="shared" si="54"/>
        <v>0</v>
      </c>
    </row>
    <row r="240" spans="1:15" ht="15.75">
      <c r="A240" s="95" t="s">
        <v>2853</v>
      </c>
      <c r="B240" s="121" t="s">
        <v>2854</v>
      </c>
      <c r="C240" s="96" t="s">
        <v>2855</v>
      </c>
      <c r="D240" s="133"/>
      <c r="E240" s="127">
        <f t="shared" si="50"/>
        <v>0</v>
      </c>
      <c r="F240" s="123">
        <v>1711.4</v>
      </c>
      <c r="G240" s="124">
        <f t="shared" si="51"/>
        <v>0</v>
      </c>
      <c r="H240" s="52"/>
      <c r="I240" s="132" t="s">
        <v>2851</v>
      </c>
      <c r="J240" s="125" t="s">
        <v>2852</v>
      </c>
      <c r="K240" s="126" t="s">
        <v>2025</v>
      </c>
      <c r="L240" s="74">
        <v>1</v>
      </c>
      <c r="M240" s="69">
        <f t="shared" si="52"/>
        <v>0</v>
      </c>
      <c r="N240">
        <f t="shared" si="53"/>
        <v>0</v>
      </c>
      <c r="O240">
        <f t="shared" si="54"/>
        <v>0</v>
      </c>
    </row>
    <row r="241" spans="1:15" ht="31.5">
      <c r="A241" s="95" t="s">
        <v>3455</v>
      </c>
      <c r="B241" s="122" t="s">
        <v>3456</v>
      </c>
      <c r="C241" s="98" t="s">
        <v>4037</v>
      </c>
      <c r="D241" s="133"/>
      <c r="E241" s="127">
        <f t="shared" si="50"/>
        <v>0</v>
      </c>
      <c r="F241" s="127">
        <v>172.25</v>
      </c>
      <c r="G241" s="128">
        <f t="shared" si="51"/>
        <v>0</v>
      </c>
      <c r="H241" s="114"/>
      <c r="I241" s="134" t="s">
        <v>3457</v>
      </c>
      <c r="J241" s="58" t="s">
        <v>445</v>
      </c>
      <c r="K241" s="129" t="s">
        <v>2025</v>
      </c>
      <c r="L241" s="74">
        <v>4</v>
      </c>
      <c r="M241" s="69">
        <f t="shared" si="52"/>
        <v>0</v>
      </c>
      <c r="N241">
        <f t="shared" si="53"/>
        <v>0</v>
      </c>
      <c r="O241">
        <f t="shared" si="54"/>
        <v>0</v>
      </c>
    </row>
    <row r="242" spans="1:15" ht="15.75">
      <c r="A242" s="95" t="s">
        <v>3458</v>
      </c>
      <c r="B242" s="121" t="s">
        <v>3459</v>
      </c>
      <c r="C242" s="96" t="s">
        <v>3460</v>
      </c>
      <c r="D242" s="133"/>
      <c r="E242" s="127">
        <f t="shared" si="50"/>
        <v>0</v>
      </c>
      <c r="F242" s="123">
        <v>127.11</v>
      </c>
      <c r="G242" s="124">
        <f t="shared" si="51"/>
        <v>0</v>
      </c>
      <c r="H242" s="52"/>
      <c r="I242" s="132" t="s">
        <v>3461</v>
      </c>
      <c r="J242" s="125" t="s">
        <v>445</v>
      </c>
      <c r="K242" s="126" t="s">
        <v>2025</v>
      </c>
      <c r="L242" s="74">
        <v>5</v>
      </c>
      <c r="M242" s="69">
        <f t="shared" si="52"/>
        <v>0</v>
      </c>
      <c r="N242">
        <f t="shared" si="53"/>
        <v>0</v>
      </c>
      <c r="O242">
        <f t="shared" si="54"/>
        <v>0</v>
      </c>
    </row>
    <row r="243" spans="1:15" ht="15.75">
      <c r="A243" s="95" t="s">
        <v>3462</v>
      </c>
      <c r="B243" s="121" t="s">
        <v>3463</v>
      </c>
      <c r="C243" s="96" t="s">
        <v>3464</v>
      </c>
      <c r="D243" s="133"/>
      <c r="E243" s="127">
        <f t="shared" si="50"/>
        <v>0</v>
      </c>
      <c r="F243" s="123">
        <v>123.43</v>
      </c>
      <c r="G243" s="124">
        <f t="shared" si="51"/>
        <v>0</v>
      </c>
      <c r="H243" s="52"/>
      <c r="I243" s="132" t="s">
        <v>3461</v>
      </c>
      <c r="J243" s="125" t="s">
        <v>445</v>
      </c>
      <c r="K243" s="126" t="s">
        <v>2025</v>
      </c>
      <c r="L243" s="74">
        <v>5</v>
      </c>
      <c r="M243" s="69">
        <f t="shared" si="52"/>
        <v>0</v>
      </c>
      <c r="N243">
        <f t="shared" si="53"/>
        <v>0</v>
      </c>
      <c r="O243">
        <f t="shared" si="54"/>
        <v>0</v>
      </c>
    </row>
    <row r="244" spans="1:15" ht="15.75">
      <c r="A244" s="95" t="s">
        <v>2856</v>
      </c>
      <c r="B244" s="121" t="s">
        <v>2857</v>
      </c>
      <c r="C244" s="96" t="s">
        <v>2858</v>
      </c>
      <c r="D244" s="133"/>
      <c r="E244" s="127">
        <f t="shared" si="50"/>
        <v>0</v>
      </c>
      <c r="F244" s="123">
        <v>2410.52</v>
      </c>
      <c r="G244" s="124">
        <f t="shared" si="51"/>
        <v>0</v>
      </c>
      <c r="H244" s="52"/>
      <c r="I244" s="132" t="s">
        <v>1964</v>
      </c>
      <c r="J244" s="125" t="s">
        <v>445</v>
      </c>
      <c r="K244" s="126" t="s">
        <v>2025</v>
      </c>
      <c r="L244" s="74">
        <v>1</v>
      </c>
      <c r="M244" s="69">
        <f t="shared" si="52"/>
        <v>0</v>
      </c>
      <c r="N244">
        <f t="shared" si="53"/>
        <v>0</v>
      </c>
      <c r="O244">
        <f t="shared" si="54"/>
        <v>0</v>
      </c>
    </row>
    <row r="245" spans="1:15" ht="15.75">
      <c r="A245" s="95" t="s">
        <v>3465</v>
      </c>
      <c r="B245" s="122" t="s">
        <v>3466</v>
      </c>
      <c r="C245" s="98" t="s">
        <v>4038</v>
      </c>
      <c r="D245" s="133"/>
      <c r="E245" s="127">
        <f t="shared" si="50"/>
        <v>0</v>
      </c>
      <c r="F245" s="127">
        <v>668.72</v>
      </c>
      <c r="G245" s="128">
        <f t="shared" si="51"/>
        <v>0</v>
      </c>
      <c r="H245" s="114"/>
      <c r="I245" s="134" t="s">
        <v>2867</v>
      </c>
      <c r="J245" s="58" t="s">
        <v>445</v>
      </c>
      <c r="K245" s="129" t="s">
        <v>2025</v>
      </c>
      <c r="L245" s="74">
        <v>1</v>
      </c>
      <c r="M245" s="69">
        <f t="shared" si="52"/>
        <v>0</v>
      </c>
      <c r="N245">
        <f t="shared" si="53"/>
        <v>0</v>
      </c>
      <c r="O245">
        <f t="shared" si="54"/>
        <v>0</v>
      </c>
    </row>
    <row r="246" spans="1:15" ht="15.75">
      <c r="A246" s="95" t="s">
        <v>3467</v>
      </c>
      <c r="B246" s="121" t="s">
        <v>3468</v>
      </c>
      <c r="C246" s="96" t="s">
        <v>3469</v>
      </c>
      <c r="D246" s="133"/>
      <c r="E246" s="127">
        <f t="shared" si="50"/>
        <v>0</v>
      </c>
      <c r="F246" s="123">
        <v>856.62</v>
      </c>
      <c r="G246" s="124">
        <f t="shared" si="51"/>
        <v>0</v>
      </c>
      <c r="H246" s="52"/>
      <c r="I246" s="132" t="s">
        <v>2851</v>
      </c>
      <c r="J246" s="125" t="s">
        <v>445</v>
      </c>
      <c r="K246" s="126" t="s">
        <v>2025</v>
      </c>
      <c r="L246" s="74">
        <v>1</v>
      </c>
      <c r="M246" s="69">
        <f t="shared" si="52"/>
        <v>0</v>
      </c>
      <c r="N246">
        <f t="shared" si="53"/>
        <v>0</v>
      </c>
      <c r="O246">
        <f t="shared" si="54"/>
        <v>0</v>
      </c>
    </row>
    <row r="247" spans="1:15" ht="15.75">
      <c r="A247" s="95" t="s">
        <v>3470</v>
      </c>
      <c r="B247" s="121" t="s">
        <v>3471</v>
      </c>
      <c r="C247" s="96" t="s">
        <v>3472</v>
      </c>
      <c r="D247" s="133"/>
      <c r="E247" s="127">
        <f t="shared" si="50"/>
        <v>0</v>
      </c>
      <c r="F247" s="123">
        <v>922.02</v>
      </c>
      <c r="G247" s="124">
        <f t="shared" si="51"/>
        <v>0</v>
      </c>
      <c r="H247" s="52"/>
      <c r="I247" s="132" t="s">
        <v>2896</v>
      </c>
      <c r="J247" s="125" t="s">
        <v>445</v>
      </c>
      <c r="K247" s="126" t="s">
        <v>2025</v>
      </c>
      <c r="L247" s="74">
        <v>1</v>
      </c>
      <c r="M247" s="69">
        <f t="shared" si="52"/>
        <v>0</v>
      </c>
      <c r="N247">
        <f t="shared" si="53"/>
        <v>0</v>
      </c>
      <c r="O247">
        <f t="shared" si="54"/>
        <v>0</v>
      </c>
    </row>
    <row r="248" spans="1:15" ht="15.75">
      <c r="A248" s="95" t="s">
        <v>3473</v>
      </c>
      <c r="B248" s="121" t="s">
        <v>3474</v>
      </c>
      <c r="C248" s="96" t="s">
        <v>3475</v>
      </c>
      <c r="D248" s="133"/>
      <c r="E248" s="127">
        <f t="shared" si="50"/>
        <v>0</v>
      </c>
      <c r="F248" s="123">
        <v>1121.9000000000001</v>
      </c>
      <c r="G248" s="124">
        <f t="shared" si="51"/>
        <v>0</v>
      </c>
      <c r="H248" s="52"/>
      <c r="I248" s="132" t="s">
        <v>2896</v>
      </c>
      <c r="J248" s="125" t="s">
        <v>445</v>
      </c>
      <c r="K248" s="126" t="s">
        <v>2025</v>
      </c>
      <c r="L248" s="74">
        <v>1</v>
      </c>
      <c r="M248" s="69">
        <f t="shared" si="52"/>
        <v>0</v>
      </c>
      <c r="N248">
        <f t="shared" si="53"/>
        <v>0</v>
      </c>
      <c r="O248">
        <f t="shared" si="54"/>
        <v>0</v>
      </c>
    </row>
    <row r="249" spans="1:15" ht="15.75">
      <c r="A249" s="95" t="s">
        <v>3476</v>
      </c>
      <c r="B249" s="121" t="s">
        <v>3477</v>
      </c>
      <c r="C249" s="96" t="s">
        <v>3478</v>
      </c>
      <c r="D249" s="133"/>
      <c r="E249" s="127">
        <f t="shared" si="50"/>
        <v>0</v>
      </c>
      <c r="F249" s="123">
        <v>1132.03</v>
      </c>
      <c r="G249" s="124">
        <f t="shared" si="51"/>
        <v>0</v>
      </c>
      <c r="H249" s="52"/>
      <c r="I249" s="132" t="s">
        <v>2896</v>
      </c>
      <c r="J249" s="125" t="s">
        <v>445</v>
      </c>
      <c r="K249" s="126" t="s">
        <v>2025</v>
      </c>
      <c r="L249" s="74">
        <v>1</v>
      </c>
      <c r="M249" s="69">
        <f t="shared" si="52"/>
        <v>0</v>
      </c>
      <c r="N249">
        <f t="shared" si="53"/>
        <v>0</v>
      </c>
      <c r="O249">
        <f t="shared" si="54"/>
        <v>0</v>
      </c>
    </row>
    <row r="250" spans="1:15" ht="15.75">
      <c r="A250" s="95" t="s">
        <v>3479</v>
      </c>
      <c r="B250" s="121" t="s">
        <v>3480</v>
      </c>
      <c r="C250" s="96" t="s">
        <v>3481</v>
      </c>
      <c r="D250" s="133"/>
      <c r="E250" s="127">
        <f t="shared" si="50"/>
        <v>0</v>
      </c>
      <c r="F250" s="123">
        <v>770.04</v>
      </c>
      <c r="G250" s="124">
        <f t="shared" si="51"/>
        <v>0</v>
      </c>
      <c r="H250" s="52"/>
      <c r="I250" s="132" t="s">
        <v>2867</v>
      </c>
      <c r="J250" s="125" t="s">
        <v>445</v>
      </c>
      <c r="K250" s="126" t="s">
        <v>2025</v>
      </c>
      <c r="L250" s="74">
        <v>1</v>
      </c>
      <c r="M250" s="69">
        <f t="shared" si="52"/>
        <v>0</v>
      </c>
      <c r="N250">
        <f t="shared" si="53"/>
        <v>0</v>
      </c>
      <c r="O250">
        <f t="shared" si="54"/>
        <v>0</v>
      </c>
    </row>
    <row r="251" spans="1:15" ht="15.75">
      <c r="A251" s="95" t="s">
        <v>3482</v>
      </c>
      <c r="B251" s="121" t="s">
        <v>3483</v>
      </c>
      <c r="C251" s="63" t="s">
        <v>3484</v>
      </c>
      <c r="D251" s="133"/>
      <c r="E251" s="127">
        <f t="shared" si="50"/>
        <v>0</v>
      </c>
      <c r="F251" s="123">
        <v>478.97</v>
      </c>
      <c r="G251" s="124">
        <f t="shared" si="51"/>
        <v>0</v>
      </c>
      <c r="H251" s="52"/>
      <c r="I251" s="132" t="s">
        <v>2851</v>
      </c>
      <c r="J251" s="125" t="s">
        <v>445</v>
      </c>
      <c r="K251" s="126" t="s">
        <v>2025</v>
      </c>
      <c r="L251" s="74">
        <v>1</v>
      </c>
      <c r="M251" s="69">
        <f t="shared" si="52"/>
        <v>0</v>
      </c>
      <c r="N251">
        <f t="shared" si="53"/>
        <v>0</v>
      </c>
      <c r="O251">
        <f t="shared" si="54"/>
        <v>0</v>
      </c>
    </row>
    <row r="252" spans="1:15" ht="15.75">
      <c r="A252" s="95" t="s">
        <v>3485</v>
      </c>
      <c r="B252" s="121" t="s">
        <v>3486</v>
      </c>
      <c r="C252" s="96" t="s">
        <v>3487</v>
      </c>
      <c r="D252" s="133"/>
      <c r="E252" s="127">
        <f t="shared" si="50"/>
        <v>0</v>
      </c>
      <c r="F252" s="123">
        <v>1065.71</v>
      </c>
      <c r="G252" s="124">
        <f t="shared" si="51"/>
        <v>0</v>
      </c>
      <c r="H252" s="52"/>
      <c r="I252" s="132" t="s">
        <v>2896</v>
      </c>
      <c r="J252" s="125" t="s">
        <v>445</v>
      </c>
      <c r="K252" s="126" t="s">
        <v>2025</v>
      </c>
      <c r="L252" s="74">
        <v>1</v>
      </c>
      <c r="M252" s="69">
        <f t="shared" si="52"/>
        <v>0</v>
      </c>
      <c r="N252">
        <f t="shared" si="53"/>
        <v>0</v>
      </c>
      <c r="O252">
        <f t="shared" si="54"/>
        <v>0</v>
      </c>
    </row>
    <row r="253" spans="1:15" ht="30">
      <c r="A253" s="95" t="s">
        <v>3488</v>
      </c>
      <c r="B253" s="121" t="s">
        <v>3489</v>
      </c>
      <c r="C253" s="96" t="s">
        <v>4039</v>
      </c>
      <c r="D253" s="133"/>
      <c r="E253" s="127">
        <f t="shared" si="50"/>
        <v>0</v>
      </c>
      <c r="F253" s="123">
        <v>2864.62</v>
      </c>
      <c r="G253" s="124">
        <f t="shared" si="51"/>
        <v>0</v>
      </c>
      <c r="H253" s="52"/>
      <c r="I253" s="132" t="s">
        <v>2851</v>
      </c>
      <c r="J253" s="125" t="s">
        <v>445</v>
      </c>
      <c r="K253" s="126" t="s">
        <v>2025</v>
      </c>
      <c r="L253" s="74">
        <v>1</v>
      </c>
      <c r="M253" s="69">
        <f t="shared" si="52"/>
        <v>0</v>
      </c>
      <c r="N253">
        <f t="shared" si="53"/>
        <v>0</v>
      </c>
      <c r="O253">
        <f t="shared" si="54"/>
        <v>0</v>
      </c>
    </row>
    <row r="254" spans="1:15" ht="15.75">
      <c r="A254" s="95" t="s">
        <v>3490</v>
      </c>
      <c r="B254" s="121" t="s">
        <v>3491</v>
      </c>
      <c r="C254" s="96" t="s">
        <v>3492</v>
      </c>
      <c r="D254" s="133"/>
      <c r="E254" s="127">
        <f t="shared" si="50"/>
        <v>0</v>
      </c>
      <c r="F254" s="123">
        <v>476.21</v>
      </c>
      <c r="G254" s="124">
        <f t="shared" si="51"/>
        <v>0</v>
      </c>
      <c r="H254" s="52"/>
      <c r="I254" s="132" t="s">
        <v>2851</v>
      </c>
      <c r="J254" s="125" t="s">
        <v>445</v>
      </c>
      <c r="K254" s="126" t="s">
        <v>2025</v>
      </c>
      <c r="L254" s="74">
        <v>1</v>
      </c>
      <c r="M254" s="69">
        <f t="shared" si="52"/>
        <v>0</v>
      </c>
      <c r="N254">
        <f t="shared" si="53"/>
        <v>0</v>
      </c>
      <c r="O254">
        <f t="shared" si="54"/>
        <v>0</v>
      </c>
    </row>
    <row r="255" spans="1:15" ht="30">
      <c r="A255" s="95" t="s">
        <v>3493</v>
      </c>
      <c r="B255" s="121" t="s">
        <v>3494</v>
      </c>
      <c r="C255" s="63" t="s">
        <v>4040</v>
      </c>
      <c r="D255" s="133"/>
      <c r="E255" s="127">
        <f t="shared" si="50"/>
        <v>0</v>
      </c>
      <c r="F255" s="123">
        <v>640.16</v>
      </c>
      <c r="G255" s="124">
        <f t="shared" si="51"/>
        <v>0</v>
      </c>
      <c r="H255" s="52"/>
      <c r="I255" s="132" t="s">
        <v>2851</v>
      </c>
      <c r="J255" s="125" t="s">
        <v>445</v>
      </c>
      <c r="K255" s="126" t="s">
        <v>2025</v>
      </c>
      <c r="L255" s="74">
        <v>1</v>
      </c>
      <c r="M255" s="69">
        <f t="shared" si="52"/>
        <v>0</v>
      </c>
      <c r="N255">
        <f t="shared" si="53"/>
        <v>0</v>
      </c>
      <c r="O255">
        <f t="shared" si="54"/>
        <v>0</v>
      </c>
    </row>
    <row r="256" spans="1:15" ht="15.75">
      <c r="A256" s="95" t="s">
        <v>3495</v>
      </c>
      <c r="B256" s="121" t="s">
        <v>3496</v>
      </c>
      <c r="C256" s="96" t="s">
        <v>3497</v>
      </c>
      <c r="D256" s="133"/>
      <c r="E256" s="127">
        <f t="shared" si="50"/>
        <v>0</v>
      </c>
      <c r="F256" s="123">
        <v>577.53</v>
      </c>
      <c r="G256" s="124">
        <f t="shared" si="51"/>
        <v>0</v>
      </c>
      <c r="H256" s="52"/>
      <c r="I256" s="132" t="s">
        <v>2851</v>
      </c>
      <c r="J256" s="125" t="s">
        <v>445</v>
      </c>
      <c r="K256" s="126" t="s">
        <v>2025</v>
      </c>
      <c r="L256" s="74">
        <v>1</v>
      </c>
      <c r="M256" s="69">
        <f t="shared" si="52"/>
        <v>0</v>
      </c>
      <c r="N256">
        <f t="shared" si="53"/>
        <v>0</v>
      </c>
      <c r="O256">
        <f t="shared" si="54"/>
        <v>0</v>
      </c>
    </row>
    <row r="257" spans="1:15" ht="15.75">
      <c r="A257" s="95" t="s">
        <v>3498</v>
      </c>
      <c r="B257" s="121" t="s">
        <v>3499</v>
      </c>
      <c r="C257" s="96" t="s">
        <v>3500</v>
      </c>
      <c r="D257" s="133"/>
      <c r="E257" s="127">
        <f t="shared" si="50"/>
        <v>0</v>
      </c>
      <c r="F257" s="123">
        <v>640.16</v>
      </c>
      <c r="G257" s="124">
        <f t="shared" si="51"/>
        <v>0</v>
      </c>
      <c r="H257" s="52"/>
      <c r="I257" s="132" t="s">
        <v>2851</v>
      </c>
      <c r="J257" s="125" t="s">
        <v>445</v>
      </c>
      <c r="K257" s="126" t="s">
        <v>2025</v>
      </c>
      <c r="L257" s="74">
        <v>1</v>
      </c>
      <c r="M257" s="69">
        <f t="shared" si="52"/>
        <v>0</v>
      </c>
      <c r="N257">
        <f t="shared" si="53"/>
        <v>0</v>
      </c>
      <c r="O257">
        <f t="shared" si="54"/>
        <v>0</v>
      </c>
    </row>
    <row r="258" spans="1:15" ht="15.75">
      <c r="A258" s="95" t="s">
        <v>3501</v>
      </c>
      <c r="B258" s="121" t="s">
        <v>3502</v>
      </c>
      <c r="C258" s="96" t="s">
        <v>3503</v>
      </c>
      <c r="D258" s="133"/>
      <c r="E258" s="127">
        <f t="shared" si="50"/>
        <v>0</v>
      </c>
      <c r="F258" s="123">
        <v>1437.84</v>
      </c>
      <c r="G258" s="124">
        <f t="shared" si="51"/>
        <v>0</v>
      </c>
      <c r="H258" s="52"/>
      <c r="I258" s="132" t="s">
        <v>2867</v>
      </c>
      <c r="J258" s="125" t="s">
        <v>445</v>
      </c>
      <c r="K258" s="126" t="s">
        <v>2025</v>
      </c>
      <c r="L258" s="74">
        <v>1</v>
      </c>
      <c r="M258" s="69">
        <f t="shared" si="52"/>
        <v>0</v>
      </c>
      <c r="N258">
        <f t="shared" si="53"/>
        <v>0</v>
      </c>
      <c r="O258">
        <f t="shared" si="54"/>
        <v>0</v>
      </c>
    </row>
    <row r="259" spans="1:15" ht="15.75">
      <c r="A259" s="95" t="s">
        <v>3504</v>
      </c>
      <c r="B259" s="121" t="s">
        <v>3505</v>
      </c>
      <c r="C259" s="96" t="s">
        <v>3506</v>
      </c>
      <c r="D259" s="133"/>
      <c r="E259" s="127">
        <f t="shared" si="50"/>
        <v>0</v>
      </c>
      <c r="F259" s="123">
        <v>1087.82</v>
      </c>
      <c r="G259" s="124">
        <f t="shared" si="51"/>
        <v>0</v>
      </c>
      <c r="H259" s="52"/>
      <c r="I259" s="132" t="s">
        <v>2851</v>
      </c>
      <c r="J259" s="125" t="s">
        <v>445</v>
      </c>
      <c r="K259" s="126" t="s">
        <v>2025</v>
      </c>
      <c r="L259" s="74">
        <v>1</v>
      </c>
      <c r="M259" s="69">
        <f t="shared" si="52"/>
        <v>0</v>
      </c>
      <c r="N259">
        <f t="shared" si="53"/>
        <v>0</v>
      </c>
      <c r="O259">
        <f t="shared" si="54"/>
        <v>0</v>
      </c>
    </row>
    <row r="260" spans="1:15" ht="15.75">
      <c r="A260" s="95" t="s">
        <v>3507</v>
      </c>
      <c r="B260" s="121" t="s">
        <v>3508</v>
      </c>
      <c r="C260" s="96" t="s">
        <v>3509</v>
      </c>
      <c r="D260" s="133"/>
      <c r="E260" s="127">
        <f t="shared" si="50"/>
        <v>0</v>
      </c>
      <c r="F260" s="123">
        <v>628.19000000000005</v>
      </c>
      <c r="G260" s="124">
        <f t="shared" si="51"/>
        <v>0</v>
      </c>
      <c r="H260" s="52"/>
      <c r="I260" s="132" t="s">
        <v>2851</v>
      </c>
      <c r="J260" s="125" t="s">
        <v>445</v>
      </c>
      <c r="K260" s="126" t="s">
        <v>2025</v>
      </c>
      <c r="L260" s="74">
        <v>1</v>
      </c>
      <c r="M260" s="69">
        <f t="shared" si="52"/>
        <v>0</v>
      </c>
      <c r="N260">
        <f t="shared" si="53"/>
        <v>0</v>
      </c>
      <c r="O260">
        <f t="shared" si="54"/>
        <v>0</v>
      </c>
    </row>
    <row r="261" spans="1:15" ht="15.75">
      <c r="A261" s="95" t="s">
        <v>3510</v>
      </c>
      <c r="B261" s="121" t="s">
        <v>3511</v>
      </c>
      <c r="C261" s="96" t="s">
        <v>3512</v>
      </c>
      <c r="D261" s="133"/>
      <c r="E261" s="127">
        <f t="shared" si="50"/>
        <v>0</v>
      </c>
      <c r="F261" s="123">
        <v>734.12</v>
      </c>
      <c r="G261" s="124">
        <f t="shared" si="51"/>
        <v>0</v>
      </c>
      <c r="H261" s="52"/>
      <c r="I261" s="132" t="s">
        <v>2851</v>
      </c>
      <c r="J261" s="125" t="s">
        <v>445</v>
      </c>
      <c r="K261" s="126" t="s">
        <v>2025</v>
      </c>
      <c r="L261" s="74">
        <v>1</v>
      </c>
      <c r="M261" s="69">
        <f t="shared" si="52"/>
        <v>0</v>
      </c>
      <c r="N261">
        <f t="shared" si="53"/>
        <v>0</v>
      </c>
      <c r="O261">
        <f t="shared" si="54"/>
        <v>0</v>
      </c>
    </row>
    <row r="262" spans="1:15" ht="30.75">
      <c r="A262" s="95" t="s">
        <v>3513</v>
      </c>
      <c r="B262" s="122" t="s">
        <v>3514</v>
      </c>
      <c r="C262" s="98" t="s">
        <v>4041</v>
      </c>
      <c r="D262" s="133"/>
      <c r="E262" s="127">
        <f t="shared" si="50"/>
        <v>0</v>
      </c>
      <c r="F262" s="127">
        <v>1411.13</v>
      </c>
      <c r="G262" s="128">
        <f t="shared" si="51"/>
        <v>0</v>
      </c>
      <c r="H262" s="114"/>
      <c r="I262" s="134" t="s">
        <v>2896</v>
      </c>
      <c r="J262" s="58" t="s">
        <v>445</v>
      </c>
      <c r="K262" s="129" t="s">
        <v>2025</v>
      </c>
      <c r="L262" s="74">
        <v>1</v>
      </c>
      <c r="M262" s="69">
        <f t="shared" si="52"/>
        <v>0</v>
      </c>
      <c r="N262">
        <f t="shared" si="53"/>
        <v>0</v>
      </c>
      <c r="O262">
        <f t="shared" si="54"/>
        <v>0</v>
      </c>
    </row>
    <row r="263" spans="1:15" ht="15.75">
      <c r="A263" s="95" t="s">
        <v>3515</v>
      </c>
      <c r="B263" s="121" t="s">
        <v>3516</v>
      </c>
      <c r="C263" s="96" t="s">
        <v>3517</v>
      </c>
      <c r="D263" s="133"/>
      <c r="E263" s="127">
        <f t="shared" si="50"/>
        <v>0</v>
      </c>
      <c r="F263" s="123">
        <v>607.92999999999995</v>
      </c>
      <c r="G263" s="124">
        <f t="shared" si="51"/>
        <v>0</v>
      </c>
      <c r="H263" s="52"/>
      <c r="I263" s="132" t="s">
        <v>2896</v>
      </c>
      <c r="J263" s="125" t="s">
        <v>445</v>
      </c>
      <c r="K263" s="126" t="s">
        <v>2025</v>
      </c>
      <c r="L263" s="74">
        <v>1</v>
      </c>
      <c r="M263" s="69">
        <f t="shared" si="52"/>
        <v>0</v>
      </c>
      <c r="N263">
        <f t="shared" si="53"/>
        <v>0</v>
      </c>
      <c r="O263">
        <f t="shared" si="54"/>
        <v>0</v>
      </c>
    </row>
    <row r="264" spans="1:15" ht="15.75">
      <c r="A264" s="95" t="s">
        <v>3518</v>
      </c>
      <c r="B264" s="121" t="s">
        <v>3519</v>
      </c>
      <c r="C264" s="96" t="s">
        <v>3520</v>
      </c>
      <c r="D264" s="133"/>
      <c r="E264" s="127">
        <f t="shared" si="50"/>
        <v>0</v>
      </c>
      <c r="F264" s="123">
        <v>688.98</v>
      </c>
      <c r="G264" s="124">
        <f t="shared" si="51"/>
        <v>0</v>
      </c>
      <c r="H264" s="52"/>
      <c r="I264" s="132" t="s">
        <v>2851</v>
      </c>
      <c r="J264" s="125" t="s">
        <v>445</v>
      </c>
      <c r="K264" s="126" t="s">
        <v>2025</v>
      </c>
      <c r="L264" s="74">
        <v>1</v>
      </c>
      <c r="M264" s="69">
        <f t="shared" si="52"/>
        <v>0</v>
      </c>
      <c r="N264">
        <f t="shared" si="53"/>
        <v>0</v>
      </c>
      <c r="O264">
        <f t="shared" si="54"/>
        <v>0</v>
      </c>
    </row>
    <row r="265" spans="1:15" ht="15.75">
      <c r="A265" s="95" t="s">
        <v>3521</v>
      </c>
      <c r="B265" s="121" t="s">
        <v>3522</v>
      </c>
      <c r="C265" s="96" t="s">
        <v>3523</v>
      </c>
      <c r="D265" s="133"/>
      <c r="E265" s="127">
        <f t="shared" si="50"/>
        <v>0</v>
      </c>
      <c r="F265" s="123">
        <v>577.53</v>
      </c>
      <c r="G265" s="124">
        <f t="shared" si="51"/>
        <v>0</v>
      </c>
      <c r="H265" s="52"/>
      <c r="I265" s="132" t="s">
        <v>2851</v>
      </c>
      <c r="J265" s="125" t="s">
        <v>445</v>
      </c>
      <c r="K265" s="126" t="s">
        <v>2025</v>
      </c>
      <c r="L265" s="74">
        <v>1</v>
      </c>
      <c r="M265" s="69">
        <f t="shared" si="52"/>
        <v>0</v>
      </c>
      <c r="N265">
        <f t="shared" si="53"/>
        <v>0</v>
      </c>
      <c r="O265">
        <f t="shared" si="54"/>
        <v>0</v>
      </c>
    </row>
    <row r="266" spans="1:15" ht="15.75">
      <c r="A266" s="95" t="s">
        <v>3524</v>
      </c>
      <c r="B266" s="121" t="s">
        <v>3525</v>
      </c>
      <c r="C266" s="96" t="s">
        <v>3526</v>
      </c>
      <c r="D266" s="133"/>
      <c r="E266" s="127">
        <f t="shared" si="50"/>
        <v>0</v>
      </c>
      <c r="F266" s="123">
        <v>966.23</v>
      </c>
      <c r="G266" s="124">
        <f t="shared" si="51"/>
        <v>0</v>
      </c>
      <c r="H266" s="52"/>
      <c r="I266" s="132" t="s">
        <v>2896</v>
      </c>
      <c r="J266" s="125" t="s">
        <v>445</v>
      </c>
      <c r="K266" s="126" t="s">
        <v>2025</v>
      </c>
      <c r="L266" s="74">
        <v>1</v>
      </c>
      <c r="M266" s="69">
        <f t="shared" si="52"/>
        <v>0</v>
      </c>
      <c r="N266">
        <f t="shared" si="53"/>
        <v>0</v>
      </c>
      <c r="O266">
        <f t="shared" si="54"/>
        <v>0</v>
      </c>
    </row>
    <row r="267" spans="1:15" ht="15.75">
      <c r="A267" s="95" t="s">
        <v>3527</v>
      </c>
      <c r="B267" s="121" t="s">
        <v>3528</v>
      </c>
      <c r="C267" s="96" t="s">
        <v>3529</v>
      </c>
      <c r="D267" s="133"/>
      <c r="E267" s="127">
        <f t="shared" si="50"/>
        <v>0</v>
      </c>
      <c r="F267" s="123">
        <v>932.15</v>
      </c>
      <c r="G267" s="124">
        <f t="shared" si="51"/>
        <v>0</v>
      </c>
      <c r="H267" s="52"/>
      <c r="I267" s="132" t="s">
        <v>2896</v>
      </c>
      <c r="J267" s="125" t="s">
        <v>445</v>
      </c>
      <c r="K267" s="126" t="s">
        <v>2025</v>
      </c>
      <c r="L267" s="74">
        <v>1</v>
      </c>
      <c r="M267" s="69">
        <f t="shared" si="52"/>
        <v>0</v>
      </c>
      <c r="N267">
        <f t="shared" si="53"/>
        <v>0</v>
      </c>
      <c r="O267">
        <f t="shared" si="54"/>
        <v>0</v>
      </c>
    </row>
    <row r="268" spans="1:15" ht="15.75">
      <c r="A268" s="95" t="s">
        <v>3530</v>
      </c>
      <c r="B268" s="121" t="s">
        <v>3531</v>
      </c>
      <c r="C268" s="96" t="s">
        <v>3532</v>
      </c>
      <c r="D268" s="133"/>
      <c r="E268" s="127">
        <f t="shared" si="50"/>
        <v>0</v>
      </c>
      <c r="F268" s="123">
        <v>586.74</v>
      </c>
      <c r="G268" s="124">
        <f t="shared" si="51"/>
        <v>0</v>
      </c>
      <c r="H268" s="52"/>
      <c r="I268" s="132" t="s">
        <v>2851</v>
      </c>
      <c r="J268" s="125" t="s">
        <v>445</v>
      </c>
      <c r="K268" s="126" t="s">
        <v>2025</v>
      </c>
      <c r="L268" s="74">
        <v>1</v>
      </c>
      <c r="M268" s="69">
        <f t="shared" si="52"/>
        <v>0</v>
      </c>
      <c r="N268">
        <f t="shared" si="53"/>
        <v>0</v>
      </c>
      <c r="O268">
        <f t="shared" si="54"/>
        <v>0</v>
      </c>
    </row>
    <row r="269" spans="1:15" ht="15.75">
      <c r="A269" s="95" t="s">
        <v>3533</v>
      </c>
      <c r="B269" s="121" t="s">
        <v>3534</v>
      </c>
      <c r="C269" s="96" t="s">
        <v>3535</v>
      </c>
      <c r="D269" s="133"/>
      <c r="E269" s="127">
        <f t="shared" si="50"/>
        <v>0</v>
      </c>
      <c r="F269" s="123">
        <v>1291.3800000000001</v>
      </c>
      <c r="G269" s="124">
        <f t="shared" si="51"/>
        <v>0</v>
      </c>
      <c r="H269" s="52"/>
      <c r="I269" s="132" t="s">
        <v>2896</v>
      </c>
      <c r="J269" s="125" t="s">
        <v>445</v>
      </c>
      <c r="K269" s="126" t="s">
        <v>2025</v>
      </c>
      <c r="L269" s="74">
        <v>1</v>
      </c>
      <c r="M269" s="69">
        <f t="shared" si="52"/>
        <v>0</v>
      </c>
      <c r="N269">
        <f t="shared" si="53"/>
        <v>0</v>
      </c>
      <c r="O269">
        <f t="shared" si="54"/>
        <v>0</v>
      </c>
    </row>
    <row r="270" spans="1:15" ht="31.5">
      <c r="A270" s="95" t="s">
        <v>3536</v>
      </c>
      <c r="B270" s="122" t="s">
        <v>3537</v>
      </c>
      <c r="C270" s="98" t="s">
        <v>4042</v>
      </c>
      <c r="D270" s="133"/>
      <c r="E270" s="127">
        <f t="shared" si="50"/>
        <v>0</v>
      </c>
      <c r="F270" s="127">
        <v>707.4</v>
      </c>
      <c r="G270" s="128">
        <f t="shared" si="51"/>
        <v>0</v>
      </c>
      <c r="H270" s="114"/>
      <c r="I270" s="134" t="s">
        <v>2867</v>
      </c>
      <c r="J270" s="58" t="s">
        <v>445</v>
      </c>
      <c r="K270" s="129" t="s">
        <v>2025</v>
      </c>
      <c r="L270" s="74">
        <v>1</v>
      </c>
      <c r="M270" s="69">
        <f t="shared" si="52"/>
        <v>0</v>
      </c>
      <c r="N270">
        <f t="shared" si="53"/>
        <v>0</v>
      </c>
      <c r="O270">
        <f t="shared" si="54"/>
        <v>0</v>
      </c>
    </row>
    <row r="271" spans="1:15" ht="31.5">
      <c r="A271" s="95" t="s">
        <v>3538</v>
      </c>
      <c r="B271" s="122" t="s">
        <v>3539</v>
      </c>
      <c r="C271" s="98" t="s">
        <v>4043</v>
      </c>
      <c r="D271" s="133"/>
      <c r="E271" s="127">
        <f t="shared" si="50"/>
        <v>0</v>
      </c>
      <c r="F271" s="127">
        <v>577.53</v>
      </c>
      <c r="G271" s="128">
        <f t="shared" si="51"/>
        <v>0</v>
      </c>
      <c r="H271" s="114"/>
      <c r="I271" s="134" t="s">
        <v>2867</v>
      </c>
      <c r="J271" s="58" t="s">
        <v>445</v>
      </c>
      <c r="K271" s="129" t="s">
        <v>2025</v>
      </c>
      <c r="L271" s="74">
        <v>1</v>
      </c>
      <c r="M271" s="69">
        <f t="shared" si="52"/>
        <v>0</v>
      </c>
      <c r="N271">
        <f t="shared" si="53"/>
        <v>0</v>
      </c>
      <c r="O271">
        <f t="shared" si="54"/>
        <v>0</v>
      </c>
    </row>
    <row r="272" spans="1:15" ht="15.75">
      <c r="A272" s="95" t="s">
        <v>3540</v>
      </c>
      <c r="B272" s="121" t="s">
        <v>3541</v>
      </c>
      <c r="C272" s="96" t="s">
        <v>3542</v>
      </c>
      <c r="D272" s="133"/>
      <c r="E272" s="127">
        <f t="shared" si="50"/>
        <v>0</v>
      </c>
      <c r="F272" s="123">
        <v>573.85</v>
      </c>
      <c r="G272" s="124">
        <f t="shared" si="51"/>
        <v>0</v>
      </c>
      <c r="H272" s="52"/>
      <c r="I272" s="132" t="s">
        <v>2867</v>
      </c>
      <c r="J272" s="125" t="s">
        <v>445</v>
      </c>
      <c r="K272" s="126" t="s">
        <v>2025</v>
      </c>
      <c r="L272" s="74">
        <v>1</v>
      </c>
      <c r="M272" s="69">
        <f t="shared" si="52"/>
        <v>0</v>
      </c>
      <c r="N272">
        <f t="shared" si="53"/>
        <v>0</v>
      </c>
      <c r="O272">
        <f t="shared" si="54"/>
        <v>0</v>
      </c>
    </row>
    <row r="273" spans="1:15" ht="15.75">
      <c r="A273" s="95" t="s">
        <v>3543</v>
      </c>
      <c r="B273" s="121" t="s">
        <v>3544</v>
      </c>
      <c r="C273" s="96" t="s">
        <v>3545</v>
      </c>
      <c r="D273" s="133"/>
      <c r="E273" s="127">
        <f t="shared" si="50"/>
        <v>0</v>
      </c>
      <c r="F273" s="123">
        <v>177.77</v>
      </c>
      <c r="G273" s="124">
        <f t="shared" si="51"/>
        <v>0</v>
      </c>
      <c r="H273" s="52"/>
      <c r="I273" s="132" t="s">
        <v>3546</v>
      </c>
      <c r="J273" s="125" t="s">
        <v>445</v>
      </c>
      <c r="K273" s="126" t="s">
        <v>2025</v>
      </c>
      <c r="L273" s="74">
        <v>4</v>
      </c>
      <c r="M273" s="69">
        <f t="shared" si="52"/>
        <v>0</v>
      </c>
      <c r="N273">
        <f t="shared" si="53"/>
        <v>0</v>
      </c>
      <c r="O273">
        <f t="shared" si="54"/>
        <v>0</v>
      </c>
    </row>
    <row r="274" spans="1:15" ht="15.75">
      <c r="A274" s="95" t="s">
        <v>3547</v>
      </c>
      <c r="B274" s="121" t="s">
        <v>3548</v>
      </c>
      <c r="C274" s="96" t="s">
        <v>3549</v>
      </c>
      <c r="D274" s="133"/>
      <c r="E274" s="127">
        <f t="shared" si="50"/>
        <v>0</v>
      </c>
      <c r="F274" s="123">
        <v>187.9</v>
      </c>
      <c r="G274" s="124">
        <f t="shared" si="51"/>
        <v>0</v>
      </c>
      <c r="H274" s="52"/>
      <c r="I274" s="132" t="s">
        <v>3546</v>
      </c>
      <c r="J274" s="125" t="s">
        <v>445</v>
      </c>
      <c r="K274" s="126" t="s">
        <v>2025</v>
      </c>
      <c r="L274" s="74">
        <v>4</v>
      </c>
      <c r="M274" s="69">
        <f t="shared" si="52"/>
        <v>0</v>
      </c>
      <c r="N274">
        <f t="shared" si="53"/>
        <v>0</v>
      </c>
      <c r="O274">
        <f t="shared" si="54"/>
        <v>0</v>
      </c>
    </row>
    <row r="275" spans="1:15" ht="15.75">
      <c r="B275" s="90" t="s">
        <v>49</v>
      </c>
      <c r="C275" s="91" t="s">
        <v>3550</v>
      </c>
      <c r="D275" s="92" t="s">
        <v>27</v>
      </c>
      <c r="E275" s="92" t="s">
        <v>27</v>
      </c>
      <c r="F275" s="90"/>
      <c r="G275" s="93"/>
      <c r="H275" s="93"/>
      <c r="I275" s="93"/>
      <c r="J275" s="94"/>
      <c r="K275" s="94"/>
    </row>
    <row r="276" spans="1:15" ht="15.75">
      <c r="A276" s="95" t="s">
        <v>3551</v>
      </c>
      <c r="B276" s="121" t="s">
        <v>3552</v>
      </c>
      <c r="C276" s="96" t="s">
        <v>3553</v>
      </c>
      <c r="D276" s="133"/>
      <c r="E276" s="127">
        <f t="shared" ref="E276:E289" si="55">D276*L276</f>
        <v>0</v>
      </c>
      <c r="F276" s="123">
        <v>695.43</v>
      </c>
      <c r="G276" s="124">
        <f t="shared" ref="G276:G289" si="56">E276*F276</f>
        <v>0</v>
      </c>
      <c r="H276" s="52"/>
      <c r="I276" s="132" t="s">
        <v>2896</v>
      </c>
      <c r="J276" s="125" t="s">
        <v>445</v>
      </c>
      <c r="K276" s="126" t="s">
        <v>2025</v>
      </c>
      <c r="L276" s="74">
        <v>1</v>
      </c>
      <c r="M276" s="69">
        <f t="shared" ref="M276:M289" si="57">E276/L276</f>
        <v>0</v>
      </c>
      <c r="N276">
        <f t="shared" ref="N276:N289" si="58">INT(M276)</f>
        <v>0</v>
      </c>
      <c r="O276">
        <f t="shared" ref="O276:O289" si="59">M276-N276</f>
        <v>0</v>
      </c>
    </row>
    <row r="277" spans="1:15" ht="15.75">
      <c r="A277" s="95" t="s">
        <v>3554</v>
      </c>
      <c r="B277" s="121" t="s">
        <v>3555</v>
      </c>
      <c r="C277" s="96" t="s">
        <v>3556</v>
      </c>
      <c r="D277" s="133"/>
      <c r="E277" s="127">
        <f t="shared" si="55"/>
        <v>0</v>
      </c>
      <c r="F277" s="123">
        <v>685.3</v>
      </c>
      <c r="G277" s="124">
        <f t="shared" si="56"/>
        <v>0</v>
      </c>
      <c r="H277" s="52"/>
      <c r="I277" s="132" t="s">
        <v>2871</v>
      </c>
      <c r="J277" s="125" t="s">
        <v>445</v>
      </c>
      <c r="K277" s="126" t="s">
        <v>2025</v>
      </c>
      <c r="L277" s="74">
        <v>1</v>
      </c>
      <c r="M277" s="69">
        <f t="shared" si="57"/>
        <v>0</v>
      </c>
      <c r="N277">
        <f t="shared" si="58"/>
        <v>0</v>
      </c>
      <c r="O277">
        <f t="shared" si="59"/>
        <v>0</v>
      </c>
    </row>
    <row r="278" spans="1:15" ht="15.75">
      <c r="A278" s="95" t="s">
        <v>3557</v>
      </c>
      <c r="B278" s="121" t="s">
        <v>3558</v>
      </c>
      <c r="C278" s="96" t="s">
        <v>3559</v>
      </c>
      <c r="D278" s="133"/>
      <c r="E278" s="127">
        <f t="shared" si="55"/>
        <v>0</v>
      </c>
      <c r="F278" s="123">
        <v>1973.92</v>
      </c>
      <c r="G278" s="124">
        <f t="shared" si="56"/>
        <v>0</v>
      </c>
      <c r="H278" s="52"/>
      <c r="I278" s="132" t="s">
        <v>2871</v>
      </c>
      <c r="J278" s="125" t="s">
        <v>445</v>
      </c>
      <c r="K278" s="126" t="s">
        <v>2025</v>
      </c>
      <c r="L278" s="74">
        <v>1</v>
      </c>
      <c r="M278" s="69">
        <f t="shared" si="57"/>
        <v>0</v>
      </c>
      <c r="N278">
        <f t="shared" si="58"/>
        <v>0</v>
      </c>
      <c r="O278">
        <f t="shared" si="59"/>
        <v>0</v>
      </c>
    </row>
    <row r="279" spans="1:15" ht="15.75">
      <c r="A279" s="95" t="s">
        <v>3560</v>
      </c>
      <c r="B279" s="121" t="s">
        <v>3561</v>
      </c>
      <c r="C279" s="96" t="s">
        <v>3562</v>
      </c>
      <c r="D279" s="133"/>
      <c r="E279" s="127">
        <f t="shared" si="55"/>
        <v>0</v>
      </c>
      <c r="F279" s="123">
        <v>2212.48</v>
      </c>
      <c r="G279" s="124">
        <f t="shared" si="56"/>
        <v>0</v>
      </c>
      <c r="H279" s="52"/>
      <c r="I279" s="132" t="s">
        <v>2871</v>
      </c>
      <c r="J279" s="125" t="s">
        <v>445</v>
      </c>
      <c r="K279" s="126" t="s">
        <v>2025</v>
      </c>
      <c r="L279" s="74">
        <v>1</v>
      </c>
      <c r="M279" s="69">
        <f t="shared" si="57"/>
        <v>0</v>
      </c>
      <c r="N279">
        <f t="shared" si="58"/>
        <v>0</v>
      </c>
      <c r="O279">
        <f t="shared" si="59"/>
        <v>0</v>
      </c>
    </row>
    <row r="280" spans="1:15" ht="15.75">
      <c r="A280" s="95" t="s">
        <v>3563</v>
      </c>
      <c r="B280" s="121" t="s">
        <v>3564</v>
      </c>
      <c r="C280" s="96" t="s">
        <v>3565</v>
      </c>
      <c r="D280" s="133"/>
      <c r="E280" s="127">
        <f t="shared" si="55"/>
        <v>0</v>
      </c>
      <c r="F280" s="123">
        <v>718.46</v>
      </c>
      <c r="G280" s="124">
        <f t="shared" si="56"/>
        <v>0</v>
      </c>
      <c r="H280" s="52"/>
      <c r="I280" s="132" t="s">
        <v>2871</v>
      </c>
      <c r="J280" s="125" t="s">
        <v>445</v>
      </c>
      <c r="K280" s="126" t="s">
        <v>2025</v>
      </c>
      <c r="L280" s="74">
        <v>1</v>
      </c>
      <c r="M280" s="69">
        <f t="shared" si="57"/>
        <v>0</v>
      </c>
      <c r="N280">
        <f t="shared" si="58"/>
        <v>0</v>
      </c>
      <c r="O280">
        <f t="shared" si="59"/>
        <v>0</v>
      </c>
    </row>
    <row r="281" spans="1:15" ht="15.75">
      <c r="A281" s="95" t="s">
        <v>3566</v>
      </c>
      <c r="B281" s="121" t="s">
        <v>3567</v>
      </c>
      <c r="C281" s="96" t="s">
        <v>3568</v>
      </c>
      <c r="D281" s="133"/>
      <c r="E281" s="127">
        <f t="shared" si="55"/>
        <v>0</v>
      </c>
      <c r="F281" s="123">
        <v>1021.5</v>
      </c>
      <c r="G281" s="124">
        <f t="shared" si="56"/>
        <v>0</v>
      </c>
      <c r="H281" s="52"/>
      <c r="I281" s="132" t="s">
        <v>2871</v>
      </c>
      <c r="J281" s="125" t="s">
        <v>445</v>
      </c>
      <c r="K281" s="126" t="s">
        <v>2025</v>
      </c>
      <c r="L281" s="74">
        <v>1</v>
      </c>
      <c r="M281" s="69">
        <f t="shared" si="57"/>
        <v>0</v>
      </c>
      <c r="N281">
        <f t="shared" si="58"/>
        <v>0</v>
      </c>
      <c r="O281">
        <f t="shared" si="59"/>
        <v>0</v>
      </c>
    </row>
    <row r="282" spans="1:15" ht="15.75">
      <c r="A282" s="95" t="s">
        <v>3569</v>
      </c>
      <c r="B282" s="121" t="s">
        <v>3570</v>
      </c>
      <c r="C282" s="96" t="s">
        <v>3571</v>
      </c>
      <c r="D282" s="133"/>
      <c r="E282" s="127">
        <f t="shared" si="55"/>
        <v>0</v>
      </c>
      <c r="F282" s="123">
        <v>867.68</v>
      </c>
      <c r="G282" s="124">
        <f t="shared" si="56"/>
        <v>0</v>
      </c>
      <c r="H282" s="52"/>
      <c r="I282" s="132" t="s">
        <v>2871</v>
      </c>
      <c r="J282" s="125" t="s">
        <v>445</v>
      </c>
      <c r="K282" s="126" t="s">
        <v>2025</v>
      </c>
      <c r="L282" s="74">
        <v>1</v>
      </c>
      <c r="M282" s="69">
        <f t="shared" si="57"/>
        <v>0</v>
      </c>
      <c r="N282">
        <f t="shared" si="58"/>
        <v>0</v>
      </c>
      <c r="O282">
        <f t="shared" si="59"/>
        <v>0</v>
      </c>
    </row>
    <row r="283" spans="1:15" ht="15.75">
      <c r="A283" s="95" t="s">
        <v>3572</v>
      </c>
      <c r="B283" s="121" t="s">
        <v>3573</v>
      </c>
      <c r="C283" s="96" t="s">
        <v>3574</v>
      </c>
      <c r="D283" s="133"/>
      <c r="E283" s="127">
        <f t="shared" si="55"/>
        <v>0</v>
      </c>
      <c r="F283" s="123">
        <v>1472.84</v>
      </c>
      <c r="G283" s="124">
        <f t="shared" si="56"/>
        <v>0</v>
      </c>
      <c r="H283" s="52"/>
      <c r="I283" s="132" t="s">
        <v>2871</v>
      </c>
      <c r="J283" s="125" t="s">
        <v>445</v>
      </c>
      <c r="K283" s="126" t="s">
        <v>2025</v>
      </c>
      <c r="L283" s="74">
        <v>1</v>
      </c>
      <c r="M283" s="69">
        <f t="shared" si="57"/>
        <v>0</v>
      </c>
      <c r="N283">
        <f t="shared" si="58"/>
        <v>0</v>
      </c>
      <c r="O283">
        <f t="shared" si="59"/>
        <v>0</v>
      </c>
    </row>
    <row r="284" spans="1:15" ht="15.75">
      <c r="A284" s="95" t="s">
        <v>3575</v>
      </c>
      <c r="B284" s="121" t="s">
        <v>3576</v>
      </c>
      <c r="C284" s="96" t="s">
        <v>3577</v>
      </c>
      <c r="D284" s="133"/>
      <c r="E284" s="127">
        <f t="shared" si="55"/>
        <v>0</v>
      </c>
      <c r="F284" s="123">
        <v>595.95000000000005</v>
      </c>
      <c r="G284" s="124">
        <f t="shared" si="56"/>
        <v>0</v>
      </c>
      <c r="H284" s="52"/>
      <c r="I284" s="132" t="s">
        <v>2881</v>
      </c>
      <c r="J284" s="125" t="s">
        <v>445</v>
      </c>
      <c r="K284" s="126" t="s">
        <v>2025</v>
      </c>
      <c r="L284" s="74">
        <v>1</v>
      </c>
      <c r="M284" s="69">
        <f t="shared" si="57"/>
        <v>0</v>
      </c>
      <c r="N284">
        <f t="shared" si="58"/>
        <v>0</v>
      </c>
      <c r="O284">
        <f t="shared" si="59"/>
        <v>0</v>
      </c>
    </row>
    <row r="285" spans="1:15" ht="15.75">
      <c r="A285" s="95" t="s">
        <v>3578</v>
      </c>
      <c r="B285" s="121" t="s">
        <v>3579</v>
      </c>
      <c r="C285" s="96" t="s">
        <v>3580</v>
      </c>
      <c r="D285" s="133"/>
      <c r="E285" s="127">
        <f t="shared" si="55"/>
        <v>0</v>
      </c>
      <c r="F285" s="123">
        <v>570.16</v>
      </c>
      <c r="G285" s="124">
        <f t="shared" si="56"/>
        <v>0</v>
      </c>
      <c r="H285" s="52"/>
      <c r="I285" s="132" t="s">
        <v>2871</v>
      </c>
      <c r="J285" s="125" t="s">
        <v>445</v>
      </c>
      <c r="K285" s="126" t="s">
        <v>2025</v>
      </c>
      <c r="L285" s="74">
        <v>1</v>
      </c>
      <c r="M285" s="69">
        <f t="shared" si="57"/>
        <v>0</v>
      </c>
      <c r="N285">
        <f t="shared" si="58"/>
        <v>0</v>
      </c>
      <c r="O285">
        <f t="shared" si="59"/>
        <v>0</v>
      </c>
    </row>
    <row r="286" spans="1:15" ht="15.75">
      <c r="A286" s="95" t="s">
        <v>3581</v>
      </c>
      <c r="B286" s="121" t="s">
        <v>3582</v>
      </c>
      <c r="C286" s="96" t="s">
        <v>3583</v>
      </c>
      <c r="D286" s="133"/>
      <c r="E286" s="127">
        <f t="shared" si="55"/>
        <v>0</v>
      </c>
      <c r="F286" s="123">
        <v>359.23</v>
      </c>
      <c r="G286" s="124">
        <f t="shared" si="56"/>
        <v>0</v>
      </c>
      <c r="H286" s="52"/>
      <c r="I286" s="132" t="s">
        <v>3584</v>
      </c>
      <c r="J286" s="125" t="s">
        <v>445</v>
      </c>
      <c r="K286" s="126" t="s">
        <v>2025</v>
      </c>
      <c r="L286" s="74">
        <v>2</v>
      </c>
      <c r="M286" s="69">
        <f t="shared" si="57"/>
        <v>0</v>
      </c>
      <c r="N286">
        <f t="shared" si="58"/>
        <v>0</v>
      </c>
      <c r="O286">
        <f t="shared" si="59"/>
        <v>0</v>
      </c>
    </row>
    <row r="287" spans="1:15" ht="15.75">
      <c r="A287" s="95" t="s">
        <v>3585</v>
      </c>
      <c r="B287" s="121" t="s">
        <v>3586</v>
      </c>
      <c r="C287" s="96" t="s">
        <v>3587</v>
      </c>
      <c r="D287" s="133"/>
      <c r="E287" s="127">
        <f t="shared" si="55"/>
        <v>0</v>
      </c>
      <c r="F287" s="123">
        <v>314.10000000000002</v>
      </c>
      <c r="G287" s="124">
        <f t="shared" si="56"/>
        <v>0</v>
      </c>
      <c r="H287" s="52"/>
      <c r="I287" s="132" t="s">
        <v>3584</v>
      </c>
      <c r="J287" s="125" t="s">
        <v>445</v>
      </c>
      <c r="K287" s="126" t="s">
        <v>2025</v>
      </c>
      <c r="L287" s="74">
        <v>2</v>
      </c>
      <c r="M287" s="69">
        <f t="shared" si="57"/>
        <v>0</v>
      </c>
      <c r="N287">
        <f t="shared" si="58"/>
        <v>0</v>
      </c>
      <c r="O287">
        <f t="shared" si="59"/>
        <v>0</v>
      </c>
    </row>
    <row r="288" spans="1:15" ht="15.75">
      <c r="A288" s="95" t="s">
        <v>3588</v>
      </c>
      <c r="B288" s="121" t="s">
        <v>3589</v>
      </c>
      <c r="C288" s="96" t="s">
        <v>3590</v>
      </c>
      <c r="D288" s="133"/>
      <c r="E288" s="127">
        <f t="shared" si="55"/>
        <v>0</v>
      </c>
      <c r="F288" s="123">
        <v>420.02</v>
      </c>
      <c r="G288" s="124">
        <f t="shared" si="56"/>
        <v>0</v>
      </c>
      <c r="H288" s="52"/>
      <c r="I288" s="132" t="s">
        <v>2899</v>
      </c>
      <c r="J288" s="125" t="s">
        <v>445</v>
      </c>
      <c r="K288" s="126" t="s">
        <v>2025</v>
      </c>
      <c r="L288" s="74">
        <v>1</v>
      </c>
      <c r="M288" s="69">
        <f t="shared" si="57"/>
        <v>0</v>
      </c>
      <c r="N288">
        <f t="shared" si="58"/>
        <v>0</v>
      </c>
      <c r="O288">
        <f t="shared" si="59"/>
        <v>0</v>
      </c>
    </row>
    <row r="289" spans="1:15" ht="15.75">
      <c r="A289" s="95" t="s">
        <v>3591</v>
      </c>
      <c r="B289" s="121" t="s">
        <v>3592</v>
      </c>
      <c r="C289" s="96" t="s">
        <v>3593</v>
      </c>
      <c r="D289" s="133"/>
      <c r="E289" s="127">
        <f t="shared" si="55"/>
        <v>0</v>
      </c>
      <c r="F289" s="123">
        <v>393.31</v>
      </c>
      <c r="G289" s="124">
        <f t="shared" si="56"/>
        <v>0</v>
      </c>
      <c r="H289" s="52"/>
      <c r="I289" s="132" t="s">
        <v>3584</v>
      </c>
      <c r="J289" s="125" t="s">
        <v>445</v>
      </c>
      <c r="K289" s="126" t="s">
        <v>2025</v>
      </c>
      <c r="L289" s="74">
        <v>2</v>
      </c>
      <c r="M289" s="69">
        <f t="shared" si="57"/>
        <v>0</v>
      </c>
      <c r="N289">
        <f t="shared" si="58"/>
        <v>0</v>
      </c>
      <c r="O289">
        <f t="shared" si="59"/>
        <v>0</v>
      </c>
    </row>
    <row r="290" spans="1:15" ht="15.75">
      <c r="B290" s="90" t="s">
        <v>49</v>
      </c>
      <c r="C290" s="91" t="s">
        <v>3594</v>
      </c>
      <c r="D290" s="92" t="s">
        <v>27</v>
      </c>
      <c r="E290" s="92" t="s">
        <v>27</v>
      </c>
      <c r="F290" s="90"/>
      <c r="G290" s="93"/>
      <c r="H290" s="93"/>
      <c r="I290" s="93"/>
      <c r="J290" s="94"/>
      <c r="K290" s="94"/>
    </row>
    <row r="291" spans="1:15" ht="30">
      <c r="A291" s="95" t="s">
        <v>3595</v>
      </c>
      <c r="B291" s="121" t="s">
        <v>3596</v>
      </c>
      <c r="C291" s="63" t="s">
        <v>4044</v>
      </c>
      <c r="D291" s="133"/>
      <c r="E291" s="127">
        <f t="shared" ref="E291:E302" si="60">D291*L291</f>
        <v>0</v>
      </c>
      <c r="F291" s="123">
        <v>392.39</v>
      </c>
      <c r="G291" s="124">
        <f t="shared" ref="G291:G302" si="61">E291*F291</f>
        <v>0</v>
      </c>
      <c r="H291" s="52"/>
      <c r="I291" s="132" t="s">
        <v>3134</v>
      </c>
      <c r="J291" s="125" t="s">
        <v>2852</v>
      </c>
      <c r="K291" s="126" t="s">
        <v>2025</v>
      </c>
      <c r="L291" s="74">
        <v>1</v>
      </c>
      <c r="M291" s="69">
        <f t="shared" ref="M291:M302" si="62">E291/L291</f>
        <v>0</v>
      </c>
      <c r="N291">
        <f t="shared" ref="N291:N302" si="63">INT(M291)</f>
        <v>0</v>
      </c>
      <c r="O291">
        <f t="shared" ref="O291:O302" si="64">M291-N291</f>
        <v>0</v>
      </c>
    </row>
    <row r="292" spans="1:15" ht="30">
      <c r="A292" s="95" t="s">
        <v>3597</v>
      </c>
      <c r="B292" s="121" t="s">
        <v>3598</v>
      </c>
      <c r="C292" s="96" t="s">
        <v>4045</v>
      </c>
      <c r="D292" s="133"/>
      <c r="E292" s="127">
        <f t="shared" si="60"/>
        <v>0</v>
      </c>
      <c r="F292" s="123">
        <v>641.09</v>
      </c>
      <c r="G292" s="124">
        <f t="shared" si="61"/>
        <v>0</v>
      </c>
      <c r="H292" s="52"/>
      <c r="I292" s="132" t="s">
        <v>3134</v>
      </c>
      <c r="J292" s="125" t="s">
        <v>2852</v>
      </c>
      <c r="K292" s="126" t="s">
        <v>2025</v>
      </c>
      <c r="L292" s="74">
        <v>1</v>
      </c>
      <c r="M292" s="69">
        <f t="shared" si="62"/>
        <v>0</v>
      </c>
      <c r="N292">
        <f t="shared" si="63"/>
        <v>0</v>
      </c>
      <c r="O292">
        <f t="shared" si="64"/>
        <v>0</v>
      </c>
    </row>
    <row r="293" spans="1:15" ht="30">
      <c r="A293" s="95" t="s">
        <v>3599</v>
      </c>
      <c r="B293" s="121" t="s">
        <v>3600</v>
      </c>
      <c r="C293" s="96" t="s">
        <v>4046</v>
      </c>
      <c r="D293" s="133"/>
      <c r="E293" s="127">
        <f t="shared" si="60"/>
        <v>0</v>
      </c>
      <c r="F293" s="123">
        <v>619.9</v>
      </c>
      <c r="G293" s="124">
        <f t="shared" si="61"/>
        <v>0</v>
      </c>
      <c r="H293" s="52"/>
      <c r="I293" s="132" t="s">
        <v>3134</v>
      </c>
      <c r="J293" s="125" t="s">
        <v>2852</v>
      </c>
      <c r="K293" s="126" t="s">
        <v>2025</v>
      </c>
      <c r="L293" s="74">
        <v>1</v>
      </c>
      <c r="M293" s="69">
        <f t="shared" si="62"/>
        <v>0</v>
      </c>
      <c r="N293">
        <f t="shared" si="63"/>
        <v>0</v>
      </c>
      <c r="O293">
        <f t="shared" si="64"/>
        <v>0</v>
      </c>
    </row>
    <row r="294" spans="1:15" ht="30">
      <c r="A294" s="95" t="s">
        <v>3601</v>
      </c>
      <c r="B294" s="121" t="s">
        <v>3602</v>
      </c>
      <c r="C294" s="96" t="s">
        <v>4047</v>
      </c>
      <c r="D294" s="133"/>
      <c r="E294" s="127">
        <f t="shared" si="60"/>
        <v>0</v>
      </c>
      <c r="F294" s="123">
        <v>583.98</v>
      </c>
      <c r="G294" s="124">
        <f t="shared" si="61"/>
        <v>0</v>
      </c>
      <c r="H294" s="52"/>
      <c r="I294" s="132" t="s">
        <v>3134</v>
      </c>
      <c r="J294" s="125" t="s">
        <v>2852</v>
      </c>
      <c r="K294" s="126" t="s">
        <v>2025</v>
      </c>
      <c r="L294" s="74">
        <v>1</v>
      </c>
      <c r="M294" s="69">
        <f t="shared" si="62"/>
        <v>0</v>
      </c>
      <c r="N294">
        <f t="shared" si="63"/>
        <v>0</v>
      </c>
      <c r="O294">
        <f t="shared" si="64"/>
        <v>0</v>
      </c>
    </row>
    <row r="295" spans="1:15" ht="30">
      <c r="A295" s="95" t="s">
        <v>3603</v>
      </c>
      <c r="B295" s="121" t="s">
        <v>3604</v>
      </c>
      <c r="C295" s="96" t="s">
        <v>4048</v>
      </c>
      <c r="D295" s="133"/>
      <c r="E295" s="127">
        <f t="shared" si="60"/>
        <v>0</v>
      </c>
      <c r="F295" s="123">
        <v>592.27</v>
      </c>
      <c r="G295" s="124">
        <f t="shared" si="61"/>
        <v>0</v>
      </c>
      <c r="H295" s="52"/>
      <c r="I295" s="132" t="s">
        <v>3134</v>
      </c>
      <c r="J295" s="125" t="s">
        <v>2852</v>
      </c>
      <c r="K295" s="126" t="s">
        <v>2025</v>
      </c>
      <c r="L295" s="74">
        <v>1</v>
      </c>
      <c r="M295" s="69">
        <f t="shared" si="62"/>
        <v>0</v>
      </c>
      <c r="N295">
        <f t="shared" si="63"/>
        <v>0</v>
      </c>
      <c r="O295">
        <f t="shared" si="64"/>
        <v>0</v>
      </c>
    </row>
    <row r="296" spans="1:15" ht="30">
      <c r="A296" s="95" t="s">
        <v>3605</v>
      </c>
      <c r="B296" s="121" t="s">
        <v>3606</v>
      </c>
      <c r="C296" s="96" t="s">
        <v>4049</v>
      </c>
      <c r="D296" s="133"/>
      <c r="E296" s="127">
        <f t="shared" si="60"/>
        <v>0</v>
      </c>
      <c r="F296" s="123">
        <v>606.08000000000004</v>
      </c>
      <c r="G296" s="124">
        <f t="shared" si="61"/>
        <v>0</v>
      </c>
      <c r="H296" s="52"/>
      <c r="I296" s="132" t="s">
        <v>3134</v>
      </c>
      <c r="J296" s="125" t="s">
        <v>2852</v>
      </c>
      <c r="K296" s="126" t="s">
        <v>2025</v>
      </c>
      <c r="L296" s="74">
        <v>1</v>
      </c>
      <c r="M296" s="69">
        <f t="shared" si="62"/>
        <v>0</v>
      </c>
      <c r="N296">
        <f t="shared" si="63"/>
        <v>0</v>
      </c>
      <c r="O296">
        <f t="shared" si="64"/>
        <v>0</v>
      </c>
    </row>
    <row r="297" spans="1:15" ht="30">
      <c r="A297" s="95" t="s">
        <v>3607</v>
      </c>
      <c r="B297" s="121" t="s">
        <v>3608</v>
      </c>
      <c r="C297" s="96" t="s">
        <v>4050</v>
      </c>
      <c r="D297" s="133"/>
      <c r="E297" s="127">
        <f t="shared" si="60"/>
        <v>0</v>
      </c>
      <c r="F297" s="123">
        <v>618.05999999999995</v>
      </c>
      <c r="G297" s="124">
        <f t="shared" si="61"/>
        <v>0</v>
      </c>
      <c r="H297" s="52"/>
      <c r="I297" s="132" t="s">
        <v>3134</v>
      </c>
      <c r="J297" s="125" t="s">
        <v>2852</v>
      </c>
      <c r="K297" s="126" t="s">
        <v>2025</v>
      </c>
      <c r="L297" s="74">
        <v>1</v>
      </c>
      <c r="M297" s="69">
        <f t="shared" si="62"/>
        <v>0</v>
      </c>
      <c r="N297">
        <f t="shared" si="63"/>
        <v>0</v>
      </c>
      <c r="O297">
        <f t="shared" si="64"/>
        <v>0</v>
      </c>
    </row>
    <row r="298" spans="1:15" ht="30">
      <c r="A298" s="95" t="s">
        <v>3609</v>
      </c>
      <c r="B298" s="121" t="s">
        <v>3610</v>
      </c>
      <c r="C298" s="96" t="s">
        <v>4051</v>
      </c>
      <c r="D298" s="133"/>
      <c r="E298" s="127">
        <f t="shared" si="60"/>
        <v>0</v>
      </c>
      <c r="F298" s="123">
        <v>621.74</v>
      </c>
      <c r="G298" s="124">
        <f t="shared" si="61"/>
        <v>0</v>
      </c>
      <c r="H298" s="52"/>
      <c r="I298" s="132" t="s">
        <v>2862</v>
      </c>
      <c r="J298" s="125" t="s">
        <v>445</v>
      </c>
      <c r="K298" s="126" t="s">
        <v>2025</v>
      </c>
      <c r="L298" s="74">
        <v>1</v>
      </c>
      <c r="M298" s="69">
        <f t="shared" si="62"/>
        <v>0</v>
      </c>
      <c r="N298">
        <f t="shared" si="63"/>
        <v>0</v>
      </c>
      <c r="O298">
        <f t="shared" si="64"/>
        <v>0</v>
      </c>
    </row>
    <row r="299" spans="1:15" ht="30">
      <c r="A299" s="95" t="s">
        <v>3611</v>
      </c>
      <c r="B299" s="121" t="s">
        <v>3612</v>
      </c>
      <c r="C299" s="96" t="s">
        <v>4052</v>
      </c>
      <c r="D299" s="133"/>
      <c r="E299" s="127">
        <f t="shared" si="60"/>
        <v>0</v>
      </c>
      <c r="F299" s="123">
        <v>587.66</v>
      </c>
      <c r="G299" s="124">
        <f t="shared" si="61"/>
        <v>0</v>
      </c>
      <c r="H299" s="52"/>
      <c r="I299" s="132" t="s">
        <v>2862</v>
      </c>
      <c r="J299" s="125" t="s">
        <v>445</v>
      </c>
      <c r="K299" s="126" t="s">
        <v>2025</v>
      </c>
      <c r="L299" s="74">
        <v>1</v>
      </c>
      <c r="M299" s="69">
        <f t="shared" si="62"/>
        <v>0</v>
      </c>
      <c r="N299">
        <f t="shared" si="63"/>
        <v>0</v>
      </c>
      <c r="O299">
        <f t="shared" si="64"/>
        <v>0</v>
      </c>
    </row>
    <row r="300" spans="1:15" ht="30">
      <c r="A300" s="95" t="s">
        <v>3613</v>
      </c>
      <c r="B300" s="121" t="s">
        <v>3614</v>
      </c>
      <c r="C300" s="96" t="s">
        <v>4053</v>
      </c>
      <c r="D300" s="133"/>
      <c r="E300" s="127">
        <f t="shared" si="60"/>
        <v>0</v>
      </c>
      <c r="F300" s="123">
        <v>490.95</v>
      </c>
      <c r="G300" s="124">
        <f t="shared" si="61"/>
        <v>0</v>
      </c>
      <c r="H300" s="52"/>
      <c r="I300" s="132" t="s">
        <v>2871</v>
      </c>
      <c r="J300" s="125" t="s">
        <v>445</v>
      </c>
      <c r="K300" s="126" t="s">
        <v>2025</v>
      </c>
      <c r="L300" s="74">
        <v>1</v>
      </c>
      <c r="M300" s="69">
        <f t="shared" si="62"/>
        <v>0</v>
      </c>
      <c r="N300">
        <f t="shared" si="63"/>
        <v>0</v>
      </c>
      <c r="O300">
        <f t="shared" si="64"/>
        <v>0</v>
      </c>
    </row>
    <row r="301" spans="1:15" ht="30">
      <c r="A301" s="95" t="s">
        <v>3615</v>
      </c>
      <c r="B301" s="121" t="s">
        <v>3616</v>
      </c>
      <c r="C301" s="96" t="s">
        <v>4054</v>
      </c>
      <c r="D301" s="133"/>
      <c r="E301" s="127">
        <f t="shared" si="60"/>
        <v>0</v>
      </c>
      <c r="F301" s="123">
        <v>461.47</v>
      </c>
      <c r="G301" s="124">
        <f t="shared" si="61"/>
        <v>0</v>
      </c>
      <c r="H301" s="52"/>
      <c r="I301" s="132" t="s">
        <v>2871</v>
      </c>
      <c r="J301" s="125" t="s">
        <v>445</v>
      </c>
      <c r="K301" s="126" t="s">
        <v>2025</v>
      </c>
      <c r="L301" s="74">
        <v>1</v>
      </c>
      <c r="M301" s="69">
        <f t="shared" si="62"/>
        <v>0</v>
      </c>
      <c r="N301">
        <f t="shared" si="63"/>
        <v>0</v>
      </c>
      <c r="O301">
        <f t="shared" si="64"/>
        <v>0</v>
      </c>
    </row>
    <row r="302" spans="1:15" ht="30">
      <c r="A302" s="95" t="s">
        <v>3617</v>
      </c>
      <c r="B302" s="121" t="s">
        <v>3618</v>
      </c>
      <c r="C302" s="96" t="s">
        <v>4055</v>
      </c>
      <c r="D302" s="133"/>
      <c r="E302" s="127">
        <f t="shared" si="60"/>
        <v>0</v>
      </c>
      <c r="F302" s="123">
        <v>592.27</v>
      </c>
      <c r="G302" s="124">
        <f t="shared" si="61"/>
        <v>0</v>
      </c>
      <c r="H302" s="52"/>
      <c r="I302" s="132" t="s">
        <v>2862</v>
      </c>
      <c r="J302" s="125" t="s">
        <v>445</v>
      </c>
      <c r="K302" s="126" t="s">
        <v>2025</v>
      </c>
      <c r="L302" s="74">
        <v>1</v>
      </c>
      <c r="M302" s="69">
        <f t="shared" si="62"/>
        <v>0</v>
      </c>
      <c r="N302">
        <f t="shared" si="63"/>
        <v>0</v>
      </c>
      <c r="O302">
        <f t="shared" si="64"/>
        <v>0</v>
      </c>
    </row>
    <row r="303" spans="1:15" ht="15.75">
      <c r="B303" s="90" t="s">
        <v>49</v>
      </c>
      <c r="C303" s="91" t="s">
        <v>3619</v>
      </c>
      <c r="D303" s="92" t="s">
        <v>27</v>
      </c>
      <c r="E303" s="92" t="s">
        <v>27</v>
      </c>
      <c r="F303" s="90"/>
      <c r="G303" s="93"/>
      <c r="H303" s="93"/>
      <c r="I303" s="93"/>
      <c r="J303" s="94"/>
      <c r="K303" s="94"/>
    </row>
    <row r="304" spans="1:15" ht="15.75">
      <c r="A304" s="95" t="s">
        <v>3620</v>
      </c>
      <c r="B304" s="121" t="s">
        <v>3621</v>
      </c>
      <c r="C304" s="96" t="s">
        <v>3622</v>
      </c>
      <c r="D304" s="133"/>
      <c r="E304" s="127">
        <f>D304*L304</f>
        <v>0</v>
      </c>
      <c r="F304" s="123">
        <v>1669.95</v>
      </c>
      <c r="G304" s="124">
        <f>E304*F304</f>
        <v>0</v>
      </c>
      <c r="H304" s="52"/>
      <c r="I304" s="132" t="s">
        <v>2862</v>
      </c>
      <c r="J304" s="125" t="s">
        <v>445</v>
      </c>
      <c r="K304" s="126" t="s">
        <v>2025</v>
      </c>
      <c r="L304" s="74">
        <v>1</v>
      </c>
      <c r="M304" s="69">
        <f>E304/L304</f>
        <v>0</v>
      </c>
      <c r="N304">
        <f>INT(M304)</f>
        <v>0</v>
      </c>
      <c r="O304">
        <f>M304-N304</f>
        <v>0</v>
      </c>
    </row>
    <row r="305" spans="1:15" ht="15.75">
      <c r="A305" s="95" t="s">
        <v>3623</v>
      </c>
      <c r="B305" s="121" t="s">
        <v>3624</v>
      </c>
      <c r="C305" s="96" t="s">
        <v>3625</v>
      </c>
      <c r="D305" s="133"/>
      <c r="E305" s="127">
        <f>D305*L305</f>
        <v>0</v>
      </c>
      <c r="F305" s="123">
        <v>1669.95</v>
      </c>
      <c r="G305" s="124">
        <f>E305*F305</f>
        <v>0</v>
      </c>
      <c r="H305" s="52"/>
      <c r="I305" s="132" t="s">
        <v>2862</v>
      </c>
      <c r="J305" s="125" t="s">
        <v>445</v>
      </c>
      <c r="K305" s="126" t="s">
        <v>2025</v>
      </c>
      <c r="L305" s="74">
        <v>1</v>
      </c>
      <c r="M305" s="69">
        <f>E305/L305</f>
        <v>0</v>
      </c>
      <c r="N305">
        <f>INT(M305)</f>
        <v>0</v>
      </c>
      <c r="O305">
        <f>M305-N305</f>
        <v>0</v>
      </c>
    </row>
    <row r="306" spans="1:15" ht="15.75">
      <c r="A306" s="95" t="s">
        <v>3626</v>
      </c>
      <c r="B306" s="121" t="s">
        <v>3627</v>
      </c>
      <c r="C306" s="96" t="s">
        <v>3628</v>
      </c>
      <c r="D306" s="133"/>
      <c r="E306" s="127">
        <f>D306*L306</f>
        <v>0</v>
      </c>
      <c r="F306" s="123">
        <v>1539.16</v>
      </c>
      <c r="G306" s="124">
        <f>E306*F306</f>
        <v>0</v>
      </c>
      <c r="H306" s="52"/>
      <c r="I306" s="132" t="s">
        <v>2862</v>
      </c>
      <c r="J306" s="125" t="s">
        <v>445</v>
      </c>
      <c r="K306" s="126" t="s">
        <v>2025</v>
      </c>
      <c r="L306" s="74">
        <v>1</v>
      </c>
      <c r="M306" s="69">
        <f>E306/L306</f>
        <v>0</v>
      </c>
      <c r="N306">
        <f>INT(M306)</f>
        <v>0</v>
      </c>
      <c r="O306">
        <f>M306-N306</f>
        <v>0</v>
      </c>
    </row>
    <row r="307" spans="1:15" ht="15.75">
      <c r="B307" s="90" t="s">
        <v>49</v>
      </c>
      <c r="C307" s="91" t="s">
        <v>3629</v>
      </c>
      <c r="D307" s="92" t="s">
        <v>27</v>
      </c>
      <c r="E307" s="92" t="s">
        <v>27</v>
      </c>
      <c r="F307" s="90"/>
      <c r="G307" s="93"/>
      <c r="H307" s="93"/>
      <c r="I307" s="93"/>
      <c r="J307" s="94"/>
      <c r="K307" s="94"/>
    </row>
    <row r="308" spans="1:15" ht="15.75">
      <c r="A308" s="95" t="s">
        <v>3630</v>
      </c>
      <c r="B308" s="121" t="s">
        <v>3631</v>
      </c>
      <c r="C308" s="96" t="s">
        <v>3632</v>
      </c>
      <c r="D308" s="133"/>
      <c r="E308" s="127">
        <f>D308*L308</f>
        <v>0</v>
      </c>
      <c r="F308" s="123">
        <v>516.74</v>
      </c>
      <c r="G308" s="124">
        <f>E308*F308</f>
        <v>0</v>
      </c>
      <c r="H308" s="52"/>
      <c r="I308" s="132" t="s">
        <v>2871</v>
      </c>
      <c r="J308" s="125" t="s">
        <v>2852</v>
      </c>
      <c r="K308" s="126" t="s">
        <v>2025</v>
      </c>
      <c r="L308" s="74">
        <v>1</v>
      </c>
      <c r="M308" s="69">
        <f>E308/L308</f>
        <v>0</v>
      </c>
      <c r="N308">
        <f>INT(M308)</f>
        <v>0</v>
      </c>
      <c r="O308">
        <f>M308-N308</f>
        <v>0</v>
      </c>
    </row>
    <row r="309" spans="1:15" ht="15.75">
      <c r="B309" s="90" t="s">
        <v>49</v>
      </c>
      <c r="C309" s="91" t="s">
        <v>3633</v>
      </c>
      <c r="D309" s="92" t="s">
        <v>27</v>
      </c>
      <c r="E309" s="92" t="s">
        <v>27</v>
      </c>
      <c r="F309" s="90"/>
      <c r="G309" s="93"/>
      <c r="H309" s="93"/>
      <c r="I309" s="93"/>
      <c r="J309" s="94"/>
      <c r="K309" s="94"/>
    </row>
    <row r="310" spans="1:15" ht="15.75">
      <c r="A310" s="95" t="s">
        <v>3634</v>
      </c>
      <c r="B310" s="121" t="s">
        <v>3635</v>
      </c>
      <c r="C310" s="96" t="s">
        <v>3636</v>
      </c>
      <c r="D310" s="133"/>
      <c r="E310" s="127">
        <f>D310*L310</f>
        <v>0</v>
      </c>
      <c r="F310" s="123">
        <v>513.04999999999995</v>
      </c>
      <c r="G310" s="124">
        <f>E310*F310</f>
        <v>0</v>
      </c>
      <c r="H310" s="52"/>
      <c r="I310" s="132" t="s">
        <v>2871</v>
      </c>
      <c r="J310" s="125" t="s">
        <v>2852</v>
      </c>
      <c r="K310" s="126" t="s">
        <v>2025</v>
      </c>
      <c r="L310" s="74">
        <v>1</v>
      </c>
      <c r="M310" s="69">
        <f>E310/L310</f>
        <v>0</v>
      </c>
      <c r="N310">
        <f>INT(M310)</f>
        <v>0</v>
      </c>
      <c r="O310">
        <f>M310-N310</f>
        <v>0</v>
      </c>
    </row>
    <row r="311" spans="1:15" ht="15.75">
      <c r="A311" s="95" t="s">
        <v>3637</v>
      </c>
      <c r="B311" s="121" t="s">
        <v>3638</v>
      </c>
      <c r="C311" s="96" t="s">
        <v>3639</v>
      </c>
      <c r="D311" s="133"/>
      <c r="E311" s="127">
        <f>D311*L311</f>
        <v>0</v>
      </c>
      <c r="F311" s="123">
        <v>593.19000000000005</v>
      </c>
      <c r="G311" s="124">
        <f>E311*F311</f>
        <v>0</v>
      </c>
      <c r="H311" s="52"/>
      <c r="I311" s="132" t="s">
        <v>2871</v>
      </c>
      <c r="J311" s="125" t="s">
        <v>2852</v>
      </c>
      <c r="K311" s="126" t="s">
        <v>2025</v>
      </c>
      <c r="L311" s="74">
        <v>1</v>
      </c>
      <c r="M311" s="69">
        <f>E311/L311</f>
        <v>0</v>
      </c>
      <c r="N311">
        <f>INT(M311)</f>
        <v>0</v>
      </c>
      <c r="O311">
        <f>M311-N311</f>
        <v>0</v>
      </c>
    </row>
    <row r="312" spans="1:15" ht="15.75">
      <c r="B312" s="90" t="s">
        <v>49</v>
      </c>
      <c r="C312" s="91" t="s">
        <v>3640</v>
      </c>
      <c r="D312" s="92" t="s">
        <v>27</v>
      </c>
      <c r="E312" s="92" t="s">
        <v>27</v>
      </c>
      <c r="F312" s="90"/>
      <c r="G312" s="93"/>
      <c r="H312" s="93"/>
      <c r="I312" s="93"/>
      <c r="J312" s="94"/>
      <c r="K312" s="94"/>
    </row>
    <row r="313" spans="1:15" ht="15.75">
      <c r="A313" s="95" t="s">
        <v>3641</v>
      </c>
      <c r="B313" s="121" t="s">
        <v>3642</v>
      </c>
      <c r="C313" s="96" t="s">
        <v>3643</v>
      </c>
      <c r="D313" s="133"/>
      <c r="E313" s="127">
        <f t="shared" ref="E313:E323" si="65">D313*L313</f>
        <v>0</v>
      </c>
      <c r="F313" s="123">
        <v>108.69</v>
      </c>
      <c r="G313" s="124">
        <f t="shared" ref="G313:G323" si="66">E313*F313</f>
        <v>0</v>
      </c>
      <c r="H313" s="52"/>
      <c r="I313" s="132" t="s">
        <v>2867</v>
      </c>
      <c r="J313" s="125" t="s">
        <v>445</v>
      </c>
      <c r="K313" s="126" t="s">
        <v>2025</v>
      </c>
      <c r="L313" s="74">
        <v>1</v>
      </c>
      <c r="M313" s="69">
        <f t="shared" ref="M313:M323" si="67">E313/L313</f>
        <v>0</v>
      </c>
      <c r="N313">
        <f t="shared" ref="N313:N323" si="68">INT(M313)</f>
        <v>0</v>
      </c>
      <c r="O313">
        <f t="shared" ref="O313:O323" si="69">M313-N313</f>
        <v>0</v>
      </c>
    </row>
    <row r="314" spans="1:15" ht="15.75">
      <c r="A314" s="95" t="s">
        <v>3644</v>
      </c>
      <c r="B314" s="121" t="s">
        <v>3645</v>
      </c>
      <c r="C314" s="96" t="s">
        <v>3646</v>
      </c>
      <c r="D314" s="133"/>
      <c r="E314" s="127">
        <f t="shared" si="65"/>
        <v>0</v>
      </c>
      <c r="F314" s="123">
        <v>745.17</v>
      </c>
      <c r="G314" s="124">
        <f t="shared" si="66"/>
        <v>0</v>
      </c>
      <c r="H314" s="52"/>
      <c r="I314" s="132" t="s">
        <v>2871</v>
      </c>
      <c r="J314" s="125" t="s">
        <v>2852</v>
      </c>
      <c r="K314" s="126" t="s">
        <v>2025</v>
      </c>
      <c r="L314" s="74">
        <v>1</v>
      </c>
      <c r="M314" s="69">
        <f t="shared" si="67"/>
        <v>0</v>
      </c>
      <c r="N314">
        <f t="shared" si="68"/>
        <v>0</v>
      </c>
      <c r="O314">
        <f t="shared" si="69"/>
        <v>0</v>
      </c>
    </row>
    <row r="315" spans="1:15" ht="15.75">
      <c r="A315" s="95" t="s">
        <v>3647</v>
      </c>
      <c r="B315" s="121" t="s">
        <v>3648</v>
      </c>
      <c r="C315" s="96" t="s">
        <v>3649</v>
      </c>
      <c r="D315" s="133"/>
      <c r="E315" s="127">
        <f t="shared" si="65"/>
        <v>0</v>
      </c>
      <c r="F315" s="123">
        <v>784.78</v>
      </c>
      <c r="G315" s="124">
        <f t="shared" si="66"/>
        <v>0</v>
      </c>
      <c r="H315" s="52"/>
      <c r="I315" s="132" t="s">
        <v>2871</v>
      </c>
      <c r="J315" s="125" t="s">
        <v>2852</v>
      </c>
      <c r="K315" s="126" t="s">
        <v>2025</v>
      </c>
      <c r="L315" s="74">
        <v>1</v>
      </c>
      <c r="M315" s="69">
        <f t="shared" si="67"/>
        <v>0</v>
      </c>
      <c r="N315">
        <f t="shared" si="68"/>
        <v>0</v>
      </c>
      <c r="O315">
        <f t="shared" si="69"/>
        <v>0</v>
      </c>
    </row>
    <row r="316" spans="1:15" ht="15.75">
      <c r="A316" s="95" t="s">
        <v>3650</v>
      </c>
      <c r="B316" s="121" t="s">
        <v>3651</v>
      </c>
      <c r="C316" s="96" t="s">
        <v>3652</v>
      </c>
      <c r="D316" s="133"/>
      <c r="E316" s="127">
        <f t="shared" si="65"/>
        <v>0</v>
      </c>
      <c r="F316" s="123">
        <v>784.78</v>
      </c>
      <c r="G316" s="124">
        <f t="shared" si="66"/>
        <v>0</v>
      </c>
      <c r="H316" s="52"/>
      <c r="I316" s="132" t="s">
        <v>2871</v>
      </c>
      <c r="J316" s="125" t="s">
        <v>2852</v>
      </c>
      <c r="K316" s="126" t="s">
        <v>2025</v>
      </c>
      <c r="L316" s="74">
        <v>1</v>
      </c>
      <c r="M316" s="69">
        <f t="shared" si="67"/>
        <v>0</v>
      </c>
      <c r="N316">
        <f t="shared" si="68"/>
        <v>0</v>
      </c>
      <c r="O316">
        <f t="shared" si="69"/>
        <v>0</v>
      </c>
    </row>
    <row r="317" spans="1:15" ht="30">
      <c r="A317" s="95" t="s">
        <v>3653</v>
      </c>
      <c r="B317" s="121" t="s">
        <v>3654</v>
      </c>
      <c r="C317" s="96" t="s">
        <v>3655</v>
      </c>
      <c r="D317" s="133"/>
      <c r="E317" s="127">
        <f t="shared" si="65"/>
        <v>0</v>
      </c>
      <c r="F317" s="123">
        <v>524.11</v>
      </c>
      <c r="G317" s="124">
        <f t="shared" si="66"/>
        <v>0</v>
      </c>
      <c r="H317" s="52"/>
      <c r="I317" s="132" t="s">
        <v>2862</v>
      </c>
      <c r="J317" s="125" t="s">
        <v>2852</v>
      </c>
      <c r="K317" s="126" t="s">
        <v>2025</v>
      </c>
      <c r="L317" s="74">
        <v>1</v>
      </c>
      <c r="M317" s="69">
        <f t="shared" si="67"/>
        <v>0</v>
      </c>
      <c r="N317">
        <f t="shared" si="68"/>
        <v>0</v>
      </c>
      <c r="O317">
        <f t="shared" si="69"/>
        <v>0</v>
      </c>
    </row>
    <row r="318" spans="1:15" ht="15.75">
      <c r="A318" s="95" t="s">
        <v>3656</v>
      </c>
      <c r="B318" s="121" t="s">
        <v>3657</v>
      </c>
      <c r="C318" s="96" t="s">
        <v>3658</v>
      </c>
      <c r="D318" s="133"/>
      <c r="E318" s="127">
        <f t="shared" si="65"/>
        <v>0</v>
      </c>
      <c r="F318" s="123">
        <v>697.27</v>
      </c>
      <c r="G318" s="124">
        <f t="shared" si="66"/>
        <v>0</v>
      </c>
      <c r="H318" s="52"/>
      <c r="I318" s="132" t="s">
        <v>2871</v>
      </c>
      <c r="J318" s="125" t="s">
        <v>2852</v>
      </c>
      <c r="K318" s="126" t="s">
        <v>2025</v>
      </c>
      <c r="L318" s="74">
        <v>1</v>
      </c>
      <c r="M318" s="69">
        <f t="shared" si="67"/>
        <v>0</v>
      </c>
      <c r="N318">
        <f t="shared" si="68"/>
        <v>0</v>
      </c>
      <c r="O318">
        <f t="shared" si="69"/>
        <v>0</v>
      </c>
    </row>
    <row r="319" spans="1:15" ht="15.75">
      <c r="A319" s="95" t="s">
        <v>3659</v>
      </c>
      <c r="B319" s="121" t="s">
        <v>3660</v>
      </c>
      <c r="C319" s="96" t="s">
        <v>3661</v>
      </c>
      <c r="D319" s="133"/>
      <c r="E319" s="127">
        <f t="shared" si="65"/>
        <v>0</v>
      </c>
      <c r="F319" s="123">
        <v>657.67</v>
      </c>
      <c r="G319" s="124">
        <f t="shared" si="66"/>
        <v>0</v>
      </c>
      <c r="H319" s="52"/>
      <c r="I319" s="132" t="s">
        <v>2871</v>
      </c>
      <c r="J319" s="125" t="s">
        <v>2852</v>
      </c>
      <c r="K319" s="126" t="s">
        <v>2025</v>
      </c>
      <c r="L319" s="74">
        <v>1</v>
      </c>
      <c r="M319" s="69">
        <f t="shared" si="67"/>
        <v>0</v>
      </c>
      <c r="N319">
        <f t="shared" si="68"/>
        <v>0</v>
      </c>
      <c r="O319">
        <f t="shared" si="69"/>
        <v>0</v>
      </c>
    </row>
    <row r="320" spans="1:15" ht="15.75">
      <c r="A320" s="95" t="s">
        <v>3662</v>
      </c>
      <c r="B320" s="121" t="s">
        <v>3663</v>
      </c>
      <c r="C320" s="96" t="s">
        <v>3664</v>
      </c>
      <c r="D320" s="133"/>
      <c r="E320" s="127">
        <f t="shared" si="65"/>
        <v>0</v>
      </c>
      <c r="F320" s="123">
        <v>738.72</v>
      </c>
      <c r="G320" s="124">
        <f t="shared" si="66"/>
        <v>0</v>
      </c>
      <c r="H320" s="52"/>
      <c r="I320" s="132" t="s">
        <v>2862</v>
      </c>
      <c r="J320" s="125" t="s">
        <v>2852</v>
      </c>
      <c r="K320" s="126" t="s">
        <v>2025</v>
      </c>
      <c r="L320" s="74">
        <v>1</v>
      </c>
      <c r="M320" s="69">
        <f t="shared" si="67"/>
        <v>0</v>
      </c>
      <c r="N320">
        <f t="shared" si="68"/>
        <v>0</v>
      </c>
      <c r="O320">
        <f t="shared" si="69"/>
        <v>0</v>
      </c>
    </row>
    <row r="321" spans="1:15" ht="15.75">
      <c r="A321" s="95" t="s">
        <v>3665</v>
      </c>
      <c r="B321" s="121" t="s">
        <v>3666</v>
      </c>
      <c r="C321" s="96" t="s">
        <v>3667</v>
      </c>
      <c r="D321" s="133"/>
      <c r="E321" s="127">
        <f t="shared" si="65"/>
        <v>0</v>
      </c>
      <c r="F321" s="123">
        <v>737.8</v>
      </c>
      <c r="G321" s="124">
        <f t="shared" si="66"/>
        <v>0</v>
      </c>
      <c r="H321" s="52"/>
      <c r="I321" s="132" t="s">
        <v>2871</v>
      </c>
      <c r="J321" s="125" t="s">
        <v>2852</v>
      </c>
      <c r="K321" s="126" t="s">
        <v>2025</v>
      </c>
      <c r="L321" s="74">
        <v>1</v>
      </c>
      <c r="M321" s="69">
        <f t="shared" si="67"/>
        <v>0</v>
      </c>
      <c r="N321">
        <f t="shared" si="68"/>
        <v>0</v>
      </c>
      <c r="O321">
        <f t="shared" si="69"/>
        <v>0</v>
      </c>
    </row>
    <row r="322" spans="1:15" ht="15.75">
      <c r="A322" s="95" t="s">
        <v>3668</v>
      </c>
      <c r="B322" s="121" t="s">
        <v>3669</v>
      </c>
      <c r="C322" s="96" t="s">
        <v>3670</v>
      </c>
      <c r="D322" s="133"/>
      <c r="E322" s="127">
        <f t="shared" si="65"/>
        <v>0</v>
      </c>
      <c r="F322" s="123">
        <v>762.67</v>
      </c>
      <c r="G322" s="124">
        <f t="shared" si="66"/>
        <v>0</v>
      </c>
      <c r="H322" s="52"/>
      <c r="I322" s="132" t="s">
        <v>2871</v>
      </c>
      <c r="J322" s="125" t="s">
        <v>445</v>
      </c>
      <c r="K322" s="126" t="s">
        <v>2025</v>
      </c>
      <c r="L322" s="74">
        <v>1</v>
      </c>
      <c r="M322" s="69">
        <f t="shared" si="67"/>
        <v>0</v>
      </c>
      <c r="N322">
        <f t="shared" si="68"/>
        <v>0</v>
      </c>
      <c r="O322">
        <f t="shared" si="69"/>
        <v>0</v>
      </c>
    </row>
    <row r="323" spans="1:15" ht="30">
      <c r="A323" s="95" t="s">
        <v>3671</v>
      </c>
      <c r="B323" s="121" t="s">
        <v>3672</v>
      </c>
      <c r="C323" s="96" t="s">
        <v>4056</v>
      </c>
      <c r="D323" s="133"/>
      <c r="E323" s="127">
        <f t="shared" si="65"/>
        <v>0</v>
      </c>
      <c r="F323" s="123">
        <v>814.25</v>
      </c>
      <c r="G323" s="124">
        <f t="shared" si="66"/>
        <v>0</v>
      </c>
      <c r="H323" s="52"/>
      <c r="I323" s="132" t="s">
        <v>2871</v>
      </c>
      <c r="J323" s="125" t="s">
        <v>445</v>
      </c>
      <c r="K323" s="126" t="s">
        <v>2025</v>
      </c>
      <c r="L323" s="74">
        <v>1</v>
      </c>
      <c r="M323" s="69">
        <f t="shared" si="67"/>
        <v>0</v>
      </c>
      <c r="N323">
        <f t="shared" si="68"/>
        <v>0</v>
      </c>
      <c r="O323">
        <f t="shared" si="69"/>
        <v>0</v>
      </c>
    </row>
    <row r="324" spans="1:15" ht="15.75">
      <c r="B324" s="90" t="s">
        <v>49</v>
      </c>
      <c r="C324" s="91" t="s">
        <v>3673</v>
      </c>
      <c r="D324" s="92" t="s">
        <v>27</v>
      </c>
      <c r="E324" s="92" t="s">
        <v>27</v>
      </c>
      <c r="F324" s="90"/>
      <c r="G324" s="93"/>
      <c r="H324" s="93"/>
      <c r="I324" s="93"/>
      <c r="J324" s="94"/>
      <c r="K324" s="94"/>
    </row>
    <row r="325" spans="1:15" ht="15.75">
      <c r="A325" s="95" t="s">
        <v>3674</v>
      </c>
      <c r="B325" s="121" t="s">
        <v>3675</v>
      </c>
      <c r="C325" s="96" t="s">
        <v>3676</v>
      </c>
      <c r="D325" s="133"/>
      <c r="E325" s="127">
        <f t="shared" ref="E325:E355" si="70">D325*L325</f>
        <v>0</v>
      </c>
      <c r="F325" s="123">
        <v>119.74</v>
      </c>
      <c r="G325" s="124">
        <f t="shared" ref="G325:G355" si="71">E325*F325</f>
        <v>0</v>
      </c>
      <c r="H325" s="52"/>
      <c r="I325" s="132" t="s">
        <v>3677</v>
      </c>
      <c r="J325" s="125" t="s">
        <v>445</v>
      </c>
      <c r="K325" s="126" t="s">
        <v>2025</v>
      </c>
      <c r="L325" s="74">
        <v>1</v>
      </c>
      <c r="M325" s="69">
        <f t="shared" ref="M325:M355" si="72">E325/L325</f>
        <v>0</v>
      </c>
      <c r="N325">
        <f t="shared" ref="N325:N355" si="73">INT(M325)</f>
        <v>0</v>
      </c>
      <c r="O325">
        <f t="shared" ref="O325:O355" si="74">M325-N325</f>
        <v>0</v>
      </c>
    </row>
    <row r="326" spans="1:15" ht="15.75">
      <c r="A326" s="95" t="s">
        <v>3678</v>
      </c>
      <c r="B326" s="121" t="s">
        <v>3679</v>
      </c>
      <c r="C326" s="96" t="s">
        <v>3680</v>
      </c>
      <c r="D326" s="133"/>
      <c r="E326" s="127">
        <f t="shared" si="70"/>
        <v>0</v>
      </c>
      <c r="F326" s="123">
        <v>107.77</v>
      </c>
      <c r="G326" s="124">
        <f t="shared" si="71"/>
        <v>0</v>
      </c>
      <c r="H326" s="52"/>
      <c r="I326" s="132" t="s">
        <v>3677</v>
      </c>
      <c r="J326" s="125" t="s">
        <v>445</v>
      </c>
      <c r="K326" s="126" t="s">
        <v>2025</v>
      </c>
      <c r="L326" s="74">
        <v>1</v>
      </c>
      <c r="M326" s="69">
        <f t="shared" si="72"/>
        <v>0</v>
      </c>
      <c r="N326">
        <f t="shared" si="73"/>
        <v>0</v>
      </c>
      <c r="O326">
        <f t="shared" si="74"/>
        <v>0</v>
      </c>
    </row>
    <row r="327" spans="1:15" ht="15.75">
      <c r="A327" s="95" t="s">
        <v>3681</v>
      </c>
      <c r="B327" s="122" t="s">
        <v>3682</v>
      </c>
      <c r="C327" s="98" t="s">
        <v>4057</v>
      </c>
      <c r="D327" s="133"/>
      <c r="E327" s="127">
        <f t="shared" si="70"/>
        <v>0</v>
      </c>
      <c r="F327" s="127">
        <v>378.57</v>
      </c>
      <c r="G327" s="128">
        <f t="shared" si="71"/>
        <v>0</v>
      </c>
      <c r="H327" s="114"/>
      <c r="I327" s="134" t="s">
        <v>2899</v>
      </c>
      <c r="J327" s="58" t="s">
        <v>445</v>
      </c>
      <c r="K327" s="129" t="s">
        <v>2025</v>
      </c>
      <c r="L327" s="74">
        <v>1</v>
      </c>
      <c r="M327" s="69">
        <f t="shared" si="72"/>
        <v>0</v>
      </c>
      <c r="N327">
        <f t="shared" si="73"/>
        <v>0</v>
      </c>
      <c r="O327">
        <f t="shared" si="74"/>
        <v>0</v>
      </c>
    </row>
    <row r="328" spans="1:15" ht="15.75">
      <c r="A328" s="95" t="s">
        <v>3683</v>
      </c>
      <c r="B328" s="122" t="s">
        <v>3684</v>
      </c>
      <c r="C328" s="98" t="s">
        <v>4058</v>
      </c>
      <c r="D328" s="133"/>
      <c r="E328" s="127">
        <f t="shared" si="70"/>
        <v>0</v>
      </c>
      <c r="F328" s="127">
        <v>338.96</v>
      </c>
      <c r="G328" s="128">
        <f t="shared" si="71"/>
        <v>0</v>
      </c>
      <c r="H328" s="114"/>
      <c r="I328" s="134" t="s">
        <v>2899</v>
      </c>
      <c r="J328" s="58" t="s">
        <v>445</v>
      </c>
      <c r="K328" s="129" t="s">
        <v>2025</v>
      </c>
      <c r="L328" s="74">
        <v>1</v>
      </c>
      <c r="M328" s="69">
        <f t="shared" si="72"/>
        <v>0</v>
      </c>
      <c r="N328">
        <f t="shared" si="73"/>
        <v>0</v>
      </c>
      <c r="O328">
        <f t="shared" si="74"/>
        <v>0</v>
      </c>
    </row>
    <row r="329" spans="1:15" ht="15.75">
      <c r="A329" s="95" t="s">
        <v>3685</v>
      </c>
      <c r="B329" s="122" t="s">
        <v>3686</v>
      </c>
      <c r="C329" s="98" t="s">
        <v>4059</v>
      </c>
      <c r="D329" s="133"/>
      <c r="E329" s="127">
        <f t="shared" si="70"/>
        <v>0</v>
      </c>
      <c r="F329" s="127">
        <v>376.73</v>
      </c>
      <c r="G329" s="128">
        <f t="shared" si="71"/>
        <v>0</v>
      </c>
      <c r="H329" s="114"/>
      <c r="I329" s="134" t="s">
        <v>2899</v>
      </c>
      <c r="J329" s="58" t="s">
        <v>445</v>
      </c>
      <c r="K329" s="129" t="s">
        <v>2025</v>
      </c>
      <c r="L329" s="74">
        <v>1</v>
      </c>
      <c r="M329" s="69">
        <f t="shared" si="72"/>
        <v>0</v>
      </c>
      <c r="N329">
        <f t="shared" si="73"/>
        <v>0</v>
      </c>
      <c r="O329">
        <f t="shared" si="74"/>
        <v>0</v>
      </c>
    </row>
    <row r="330" spans="1:15" ht="15.75">
      <c r="A330" s="95" t="s">
        <v>3687</v>
      </c>
      <c r="B330" s="121" t="s">
        <v>3688</v>
      </c>
      <c r="C330" s="96" t="s">
        <v>3689</v>
      </c>
      <c r="D330" s="133"/>
      <c r="E330" s="127">
        <f t="shared" si="70"/>
        <v>0</v>
      </c>
      <c r="F330" s="123">
        <v>139.09</v>
      </c>
      <c r="G330" s="124">
        <f t="shared" si="71"/>
        <v>0</v>
      </c>
      <c r="H330" s="52"/>
      <c r="I330" s="132" t="s">
        <v>3690</v>
      </c>
      <c r="J330" s="125" t="s">
        <v>445</v>
      </c>
      <c r="K330" s="126" t="s">
        <v>2025</v>
      </c>
      <c r="L330" s="74">
        <v>1</v>
      </c>
      <c r="M330" s="69">
        <f t="shared" si="72"/>
        <v>0</v>
      </c>
      <c r="N330">
        <f t="shared" si="73"/>
        <v>0</v>
      </c>
      <c r="O330">
        <f t="shared" si="74"/>
        <v>0</v>
      </c>
    </row>
    <row r="331" spans="1:15" ht="15.75">
      <c r="A331" s="95" t="s">
        <v>3691</v>
      </c>
      <c r="B331" s="121" t="s">
        <v>3692</v>
      </c>
      <c r="C331" s="96" t="s">
        <v>3693</v>
      </c>
      <c r="D331" s="133"/>
      <c r="E331" s="127">
        <f t="shared" si="70"/>
        <v>0</v>
      </c>
      <c r="F331" s="123">
        <v>157.51</v>
      </c>
      <c r="G331" s="124">
        <f t="shared" si="71"/>
        <v>0</v>
      </c>
      <c r="H331" s="52"/>
      <c r="I331" s="132" t="s">
        <v>3690</v>
      </c>
      <c r="J331" s="125" t="s">
        <v>445</v>
      </c>
      <c r="K331" s="126" t="s">
        <v>2025</v>
      </c>
      <c r="L331" s="74">
        <v>1</v>
      </c>
      <c r="M331" s="69">
        <f t="shared" si="72"/>
        <v>0</v>
      </c>
      <c r="N331">
        <f t="shared" si="73"/>
        <v>0</v>
      </c>
      <c r="O331">
        <f t="shared" si="74"/>
        <v>0</v>
      </c>
    </row>
    <row r="332" spans="1:15" ht="15.75">
      <c r="A332" s="95" t="s">
        <v>3694</v>
      </c>
      <c r="B332" s="121" t="s">
        <v>3695</v>
      </c>
      <c r="C332" s="96" t="s">
        <v>3696</v>
      </c>
      <c r="D332" s="133"/>
      <c r="E332" s="127">
        <f t="shared" si="70"/>
        <v>0</v>
      </c>
      <c r="F332" s="123">
        <v>201.72</v>
      </c>
      <c r="G332" s="124">
        <f t="shared" si="71"/>
        <v>0</v>
      </c>
      <c r="H332" s="52"/>
      <c r="I332" s="132" t="s">
        <v>3690</v>
      </c>
      <c r="J332" s="125" t="s">
        <v>445</v>
      </c>
      <c r="K332" s="126" t="s">
        <v>2025</v>
      </c>
      <c r="L332" s="74">
        <v>1</v>
      </c>
      <c r="M332" s="69">
        <f t="shared" si="72"/>
        <v>0</v>
      </c>
      <c r="N332">
        <f t="shared" si="73"/>
        <v>0</v>
      </c>
      <c r="O332">
        <f t="shared" si="74"/>
        <v>0</v>
      </c>
    </row>
    <row r="333" spans="1:15" ht="15.75">
      <c r="A333" s="95" t="s">
        <v>3096</v>
      </c>
      <c r="B333" s="121" t="s">
        <v>3097</v>
      </c>
      <c r="C333" s="96" t="s">
        <v>3098</v>
      </c>
      <c r="D333" s="133"/>
      <c r="E333" s="127">
        <f t="shared" si="70"/>
        <v>0</v>
      </c>
      <c r="F333" s="123">
        <v>358.31</v>
      </c>
      <c r="G333" s="124">
        <f t="shared" si="71"/>
        <v>0</v>
      </c>
      <c r="H333" s="52"/>
      <c r="I333" s="132" t="s">
        <v>2867</v>
      </c>
      <c r="J333" s="125" t="s">
        <v>445</v>
      </c>
      <c r="K333" s="126" t="s">
        <v>2025</v>
      </c>
      <c r="L333" s="74">
        <v>1</v>
      </c>
      <c r="M333" s="69">
        <f t="shared" si="72"/>
        <v>0</v>
      </c>
      <c r="N333">
        <f t="shared" si="73"/>
        <v>0</v>
      </c>
      <c r="O333">
        <f t="shared" si="74"/>
        <v>0</v>
      </c>
    </row>
    <row r="334" spans="1:15" ht="15.75">
      <c r="A334" s="95" t="s">
        <v>3697</v>
      </c>
      <c r="B334" s="121" t="s">
        <v>3698</v>
      </c>
      <c r="C334" s="96" t="s">
        <v>3699</v>
      </c>
      <c r="D334" s="133"/>
      <c r="E334" s="127">
        <f t="shared" si="70"/>
        <v>0</v>
      </c>
      <c r="F334" s="123">
        <v>144.61000000000001</v>
      </c>
      <c r="G334" s="124">
        <f t="shared" si="71"/>
        <v>0</v>
      </c>
      <c r="H334" s="52"/>
      <c r="I334" s="132" t="s">
        <v>3690</v>
      </c>
      <c r="J334" s="125" t="s">
        <v>445</v>
      </c>
      <c r="K334" s="126" t="s">
        <v>2025</v>
      </c>
      <c r="L334" s="74">
        <v>1</v>
      </c>
      <c r="M334" s="69">
        <f t="shared" si="72"/>
        <v>0</v>
      </c>
      <c r="N334">
        <f t="shared" si="73"/>
        <v>0</v>
      </c>
      <c r="O334">
        <f t="shared" si="74"/>
        <v>0</v>
      </c>
    </row>
    <row r="335" spans="1:15" ht="15.75">
      <c r="A335" s="95" t="s">
        <v>3700</v>
      </c>
      <c r="B335" s="121" t="s">
        <v>3701</v>
      </c>
      <c r="C335" s="96" t="s">
        <v>3702</v>
      </c>
      <c r="D335" s="133"/>
      <c r="E335" s="127">
        <f t="shared" si="70"/>
        <v>0</v>
      </c>
      <c r="F335" s="123">
        <v>128.03</v>
      </c>
      <c r="G335" s="124">
        <f t="shared" si="71"/>
        <v>0</v>
      </c>
      <c r="H335" s="52"/>
      <c r="I335" s="132" t="s">
        <v>3690</v>
      </c>
      <c r="J335" s="125" t="s">
        <v>445</v>
      </c>
      <c r="K335" s="126" t="s">
        <v>2025</v>
      </c>
      <c r="L335" s="74">
        <v>1</v>
      </c>
      <c r="M335" s="69">
        <f t="shared" si="72"/>
        <v>0</v>
      </c>
      <c r="N335">
        <f t="shared" si="73"/>
        <v>0</v>
      </c>
      <c r="O335">
        <f t="shared" si="74"/>
        <v>0</v>
      </c>
    </row>
    <row r="336" spans="1:15" ht="15.75">
      <c r="A336" s="95" t="s">
        <v>3703</v>
      </c>
      <c r="B336" s="121" t="s">
        <v>3704</v>
      </c>
      <c r="C336" s="63" t="s">
        <v>3705</v>
      </c>
      <c r="D336" s="133"/>
      <c r="E336" s="127">
        <f t="shared" si="70"/>
        <v>0</v>
      </c>
      <c r="F336" s="123">
        <v>125.27</v>
      </c>
      <c r="G336" s="124">
        <f t="shared" si="71"/>
        <v>0</v>
      </c>
      <c r="H336" s="52"/>
      <c r="I336" s="132" t="s">
        <v>3677</v>
      </c>
      <c r="J336" s="125" t="s">
        <v>445</v>
      </c>
      <c r="K336" s="126" t="s">
        <v>2025</v>
      </c>
      <c r="L336" s="74">
        <v>1</v>
      </c>
      <c r="M336" s="69">
        <f t="shared" si="72"/>
        <v>0</v>
      </c>
      <c r="N336">
        <f t="shared" si="73"/>
        <v>0</v>
      </c>
      <c r="O336">
        <f t="shared" si="74"/>
        <v>0</v>
      </c>
    </row>
    <row r="337" spans="1:15" ht="30">
      <c r="A337" s="95" t="s">
        <v>3706</v>
      </c>
      <c r="B337" s="121" t="s">
        <v>3707</v>
      </c>
      <c r="C337" s="96" t="s">
        <v>3708</v>
      </c>
      <c r="D337" s="133"/>
      <c r="E337" s="127">
        <f t="shared" si="70"/>
        <v>0</v>
      </c>
      <c r="F337" s="123">
        <v>134.47999999999999</v>
      </c>
      <c r="G337" s="124">
        <f t="shared" si="71"/>
        <v>0</v>
      </c>
      <c r="H337" s="52"/>
      <c r="I337" s="132" t="s">
        <v>3690</v>
      </c>
      <c r="J337" s="125" t="s">
        <v>445</v>
      </c>
      <c r="K337" s="126" t="s">
        <v>2025</v>
      </c>
      <c r="L337" s="74">
        <v>1</v>
      </c>
      <c r="M337" s="69">
        <f t="shared" si="72"/>
        <v>0</v>
      </c>
      <c r="N337">
        <f t="shared" si="73"/>
        <v>0</v>
      </c>
      <c r="O337">
        <f t="shared" si="74"/>
        <v>0</v>
      </c>
    </row>
    <row r="338" spans="1:15" ht="30">
      <c r="A338" s="95" t="s">
        <v>3709</v>
      </c>
      <c r="B338" s="121" t="s">
        <v>3710</v>
      </c>
      <c r="C338" s="96" t="s">
        <v>3711</v>
      </c>
      <c r="D338" s="133"/>
      <c r="E338" s="127">
        <f t="shared" si="70"/>
        <v>0</v>
      </c>
      <c r="F338" s="123">
        <v>149.22</v>
      </c>
      <c r="G338" s="124">
        <f t="shared" si="71"/>
        <v>0</v>
      </c>
      <c r="H338" s="52"/>
      <c r="I338" s="132" t="s">
        <v>3712</v>
      </c>
      <c r="J338" s="125" t="s">
        <v>445</v>
      </c>
      <c r="K338" s="126" t="s">
        <v>2025</v>
      </c>
      <c r="L338" s="74">
        <v>1</v>
      </c>
      <c r="M338" s="69">
        <f t="shared" si="72"/>
        <v>0</v>
      </c>
      <c r="N338">
        <f t="shared" si="73"/>
        <v>0</v>
      </c>
      <c r="O338">
        <f t="shared" si="74"/>
        <v>0</v>
      </c>
    </row>
    <row r="339" spans="1:15" ht="15.75">
      <c r="A339" s="95" t="s">
        <v>3713</v>
      </c>
      <c r="B339" s="121" t="s">
        <v>3714</v>
      </c>
      <c r="C339" s="96" t="s">
        <v>3715</v>
      </c>
      <c r="D339" s="133"/>
      <c r="E339" s="127">
        <f t="shared" si="70"/>
        <v>0</v>
      </c>
      <c r="F339" s="123">
        <v>158.43</v>
      </c>
      <c r="G339" s="124">
        <f t="shared" si="71"/>
        <v>0</v>
      </c>
      <c r="H339" s="52"/>
      <c r="I339" s="132" t="s">
        <v>3712</v>
      </c>
      <c r="J339" s="125" t="s">
        <v>445</v>
      </c>
      <c r="K339" s="126" t="s">
        <v>2025</v>
      </c>
      <c r="L339" s="74">
        <v>1</v>
      </c>
      <c r="M339" s="69">
        <f t="shared" si="72"/>
        <v>0</v>
      </c>
      <c r="N339">
        <f t="shared" si="73"/>
        <v>0</v>
      </c>
      <c r="O339">
        <f t="shared" si="74"/>
        <v>0</v>
      </c>
    </row>
    <row r="340" spans="1:15" ht="15.75">
      <c r="A340" s="95" t="s">
        <v>3716</v>
      </c>
      <c r="B340" s="121" t="s">
        <v>3717</v>
      </c>
      <c r="C340" s="96" t="s">
        <v>3718</v>
      </c>
      <c r="D340" s="133"/>
      <c r="E340" s="127">
        <f t="shared" si="70"/>
        <v>0</v>
      </c>
      <c r="F340" s="123">
        <v>215.54</v>
      </c>
      <c r="G340" s="124">
        <f t="shared" si="71"/>
        <v>0</v>
      </c>
      <c r="H340" s="52"/>
      <c r="I340" s="132" t="s">
        <v>3719</v>
      </c>
      <c r="J340" s="125" t="s">
        <v>445</v>
      </c>
      <c r="K340" s="126" t="s">
        <v>2025</v>
      </c>
      <c r="L340" s="74">
        <v>1</v>
      </c>
      <c r="M340" s="69">
        <f t="shared" si="72"/>
        <v>0</v>
      </c>
      <c r="N340">
        <f t="shared" si="73"/>
        <v>0</v>
      </c>
      <c r="O340">
        <f t="shared" si="74"/>
        <v>0</v>
      </c>
    </row>
    <row r="341" spans="1:15" ht="15.75">
      <c r="A341" s="95" t="s">
        <v>3720</v>
      </c>
      <c r="B341" s="122" t="s">
        <v>3721</v>
      </c>
      <c r="C341" s="98" t="s">
        <v>4060</v>
      </c>
      <c r="D341" s="133"/>
      <c r="E341" s="127">
        <f t="shared" si="70"/>
        <v>0</v>
      </c>
      <c r="F341" s="127">
        <v>176.85</v>
      </c>
      <c r="G341" s="128">
        <f t="shared" si="71"/>
        <v>0</v>
      </c>
      <c r="H341" s="114"/>
      <c r="I341" s="134" t="s">
        <v>3690</v>
      </c>
      <c r="J341" s="58" t="s">
        <v>445</v>
      </c>
      <c r="K341" s="129" t="s">
        <v>2025</v>
      </c>
      <c r="L341" s="74">
        <v>1</v>
      </c>
      <c r="M341" s="69">
        <f t="shared" si="72"/>
        <v>0</v>
      </c>
      <c r="N341">
        <f t="shared" si="73"/>
        <v>0</v>
      </c>
      <c r="O341">
        <f t="shared" si="74"/>
        <v>0</v>
      </c>
    </row>
    <row r="342" spans="1:15" ht="15.75">
      <c r="A342" s="95" t="s">
        <v>3722</v>
      </c>
      <c r="B342" s="121" t="s">
        <v>3723</v>
      </c>
      <c r="C342" s="96" t="s">
        <v>3724</v>
      </c>
      <c r="D342" s="133"/>
      <c r="E342" s="127">
        <f t="shared" si="70"/>
        <v>0</v>
      </c>
      <c r="F342" s="123">
        <v>162.11000000000001</v>
      </c>
      <c r="G342" s="124">
        <f t="shared" si="71"/>
        <v>0</v>
      </c>
      <c r="H342" s="52"/>
      <c r="I342" s="132" t="s">
        <v>3690</v>
      </c>
      <c r="J342" s="125" t="s">
        <v>445</v>
      </c>
      <c r="K342" s="126" t="s">
        <v>2025</v>
      </c>
      <c r="L342" s="74">
        <v>1</v>
      </c>
      <c r="M342" s="69">
        <f t="shared" si="72"/>
        <v>0</v>
      </c>
      <c r="N342">
        <f t="shared" si="73"/>
        <v>0</v>
      </c>
      <c r="O342">
        <f t="shared" si="74"/>
        <v>0</v>
      </c>
    </row>
    <row r="343" spans="1:15" ht="15.75">
      <c r="A343" s="95" t="s">
        <v>3725</v>
      </c>
      <c r="B343" s="121" t="s">
        <v>3726</v>
      </c>
      <c r="C343" s="96" t="s">
        <v>3727</v>
      </c>
      <c r="D343" s="133"/>
      <c r="E343" s="127">
        <f t="shared" si="70"/>
        <v>0</v>
      </c>
      <c r="F343" s="123">
        <v>143.69</v>
      </c>
      <c r="G343" s="124">
        <f t="shared" si="71"/>
        <v>0</v>
      </c>
      <c r="H343" s="52"/>
      <c r="I343" s="132" t="s">
        <v>3690</v>
      </c>
      <c r="J343" s="125" t="s">
        <v>445</v>
      </c>
      <c r="K343" s="126" t="s">
        <v>2025</v>
      </c>
      <c r="L343" s="74">
        <v>1</v>
      </c>
      <c r="M343" s="69">
        <f t="shared" si="72"/>
        <v>0</v>
      </c>
      <c r="N343">
        <f t="shared" si="73"/>
        <v>0</v>
      </c>
      <c r="O343">
        <f t="shared" si="74"/>
        <v>0</v>
      </c>
    </row>
    <row r="344" spans="1:15" ht="15.75">
      <c r="A344" s="95" t="s">
        <v>3728</v>
      </c>
      <c r="B344" s="122" t="s">
        <v>3729</v>
      </c>
      <c r="C344" s="98" t="s">
        <v>4061</v>
      </c>
      <c r="D344" s="133"/>
      <c r="E344" s="127">
        <f t="shared" si="70"/>
        <v>0</v>
      </c>
      <c r="F344" s="127">
        <v>153.82</v>
      </c>
      <c r="G344" s="128">
        <f t="shared" si="71"/>
        <v>0</v>
      </c>
      <c r="H344" s="114"/>
      <c r="I344" s="134" t="s">
        <v>3712</v>
      </c>
      <c r="J344" s="58" t="s">
        <v>445</v>
      </c>
      <c r="K344" s="129" t="s">
        <v>2025</v>
      </c>
      <c r="L344" s="74">
        <v>1</v>
      </c>
      <c r="M344" s="69">
        <f t="shared" si="72"/>
        <v>0</v>
      </c>
      <c r="N344">
        <f t="shared" si="73"/>
        <v>0</v>
      </c>
      <c r="O344">
        <f t="shared" si="74"/>
        <v>0</v>
      </c>
    </row>
    <row r="345" spans="1:15" ht="15.75">
      <c r="A345" s="95" t="s">
        <v>3730</v>
      </c>
      <c r="B345" s="122" t="s">
        <v>3731</v>
      </c>
      <c r="C345" s="98" t="s">
        <v>4062</v>
      </c>
      <c r="D345" s="133"/>
      <c r="E345" s="127">
        <f t="shared" si="70"/>
        <v>0</v>
      </c>
      <c r="F345" s="127">
        <v>150.13999999999999</v>
      </c>
      <c r="G345" s="128">
        <f t="shared" si="71"/>
        <v>0</v>
      </c>
      <c r="H345" s="114"/>
      <c r="I345" s="134" t="s">
        <v>3712</v>
      </c>
      <c r="J345" s="58" t="s">
        <v>445</v>
      </c>
      <c r="K345" s="129" t="s">
        <v>2025</v>
      </c>
      <c r="L345" s="74">
        <v>1</v>
      </c>
      <c r="M345" s="69">
        <f t="shared" si="72"/>
        <v>0</v>
      </c>
      <c r="N345">
        <f t="shared" si="73"/>
        <v>0</v>
      </c>
      <c r="O345">
        <f t="shared" si="74"/>
        <v>0</v>
      </c>
    </row>
    <row r="346" spans="1:15" ht="15.75">
      <c r="A346" s="95" t="s">
        <v>3732</v>
      </c>
      <c r="B346" s="122" t="s">
        <v>3733</v>
      </c>
      <c r="C346" s="98" t="s">
        <v>4063</v>
      </c>
      <c r="D346" s="133"/>
      <c r="E346" s="127">
        <f t="shared" si="70"/>
        <v>0</v>
      </c>
      <c r="F346" s="127">
        <v>166.72</v>
      </c>
      <c r="G346" s="128">
        <f t="shared" si="71"/>
        <v>0</v>
      </c>
      <c r="H346" s="114"/>
      <c r="I346" s="134" t="s">
        <v>3712</v>
      </c>
      <c r="J346" s="58" t="s">
        <v>445</v>
      </c>
      <c r="K346" s="129" t="s">
        <v>2025</v>
      </c>
      <c r="L346" s="74">
        <v>1</v>
      </c>
      <c r="M346" s="69">
        <f t="shared" si="72"/>
        <v>0</v>
      </c>
      <c r="N346">
        <f t="shared" si="73"/>
        <v>0</v>
      </c>
      <c r="O346">
        <f t="shared" si="74"/>
        <v>0</v>
      </c>
    </row>
    <row r="347" spans="1:15" ht="15.75">
      <c r="A347" s="95" t="s">
        <v>3734</v>
      </c>
      <c r="B347" s="122" t="s">
        <v>3735</v>
      </c>
      <c r="C347" s="98" t="s">
        <v>4064</v>
      </c>
      <c r="D347" s="133"/>
      <c r="E347" s="127">
        <f t="shared" si="70"/>
        <v>0</v>
      </c>
      <c r="F347" s="127">
        <v>163.96</v>
      </c>
      <c r="G347" s="128">
        <f t="shared" si="71"/>
        <v>0</v>
      </c>
      <c r="H347" s="114"/>
      <c r="I347" s="134" t="s">
        <v>3712</v>
      </c>
      <c r="J347" s="58" t="s">
        <v>445</v>
      </c>
      <c r="K347" s="129" t="s">
        <v>2025</v>
      </c>
      <c r="L347" s="74">
        <v>1</v>
      </c>
      <c r="M347" s="69">
        <f t="shared" si="72"/>
        <v>0</v>
      </c>
      <c r="N347">
        <f t="shared" si="73"/>
        <v>0</v>
      </c>
      <c r="O347">
        <f t="shared" si="74"/>
        <v>0</v>
      </c>
    </row>
    <row r="348" spans="1:15" ht="15.75">
      <c r="A348" s="95" t="s">
        <v>3736</v>
      </c>
      <c r="B348" s="121" t="s">
        <v>3737</v>
      </c>
      <c r="C348" s="96" t="s">
        <v>3738</v>
      </c>
      <c r="D348" s="133"/>
      <c r="E348" s="127">
        <f t="shared" si="70"/>
        <v>0</v>
      </c>
      <c r="F348" s="123">
        <v>217.38</v>
      </c>
      <c r="G348" s="124">
        <f t="shared" si="71"/>
        <v>0</v>
      </c>
      <c r="H348" s="52"/>
      <c r="I348" s="132" t="s">
        <v>3739</v>
      </c>
      <c r="J348" s="125" t="s">
        <v>445</v>
      </c>
      <c r="K348" s="126" t="s">
        <v>2025</v>
      </c>
      <c r="L348" s="74">
        <v>1</v>
      </c>
      <c r="M348" s="69">
        <f t="shared" si="72"/>
        <v>0</v>
      </c>
      <c r="N348">
        <f t="shared" si="73"/>
        <v>0</v>
      </c>
      <c r="O348">
        <f t="shared" si="74"/>
        <v>0</v>
      </c>
    </row>
    <row r="349" spans="1:15" ht="15.75">
      <c r="A349" s="95" t="s">
        <v>3740</v>
      </c>
      <c r="B349" s="121" t="s">
        <v>3741</v>
      </c>
      <c r="C349" s="96" t="s">
        <v>3742</v>
      </c>
      <c r="D349" s="133"/>
      <c r="E349" s="127">
        <f t="shared" si="70"/>
        <v>0</v>
      </c>
      <c r="F349" s="123">
        <v>139.09</v>
      </c>
      <c r="G349" s="124">
        <f t="shared" si="71"/>
        <v>0</v>
      </c>
      <c r="H349" s="52"/>
      <c r="I349" s="132" t="s">
        <v>3690</v>
      </c>
      <c r="J349" s="125" t="s">
        <v>445</v>
      </c>
      <c r="K349" s="126" t="s">
        <v>2025</v>
      </c>
      <c r="L349" s="74">
        <v>1</v>
      </c>
      <c r="M349" s="69">
        <f t="shared" si="72"/>
        <v>0</v>
      </c>
      <c r="N349">
        <f t="shared" si="73"/>
        <v>0</v>
      </c>
      <c r="O349">
        <f t="shared" si="74"/>
        <v>0</v>
      </c>
    </row>
    <row r="350" spans="1:15" ht="31.5">
      <c r="A350" s="95" t="s">
        <v>3743</v>
      </c>
      <c r="B350" s="122" t="s">
        <v>3744</v>
      </c>
      <c r="C350" s="98" t="s">
        <v>4065</v>
      </c>
      <c r="D350" s="133"/>
      <c r="E350" s="127">
        <f t="shared" si="70"/>
        <v>0</v>
      </c>
      <c r="F350" s="127">
        <v>281.86</v>
      </c>
      <c r="G350" s="128">
        <f t="shared" si="71"/>
        <v>0</v>
      </c>
      <c r="H350" s="114"/>
      <c r="I350" s="134" t="s">
        <v>3739</v>
      </c>
      <c r="J350" s="58" t="s">
        <v>445</v>
      </c>
      <c r="K350" s="129" t="s">
        <v>2025</v>
      </c>
      <c r="L350" s="74">
        <v>1</v>
      </c>
      <c r="M350" s="69">
        <f t="shared" si="72"/>
        <v>0</v>
      </c>
      <c r="N350">
        <f t="shared" si="73"/>
        <v>0</v>
      </c>
      <c r="O350">
        <f t="shared" si="74"/>
        <v>0</v>
      </c>
    </row>
    <row r="351" spans="1:15" ht="15.75">
      <c r="A351" s="95" t="s">
        <v>3745</v>
      </c>
      <c r="B351" s="121" t="s">
        <v>3746</v>
      </c>
      <c r="C351" s="96" t="s">
        <v>3747</v>
      </c>
      <c r="D351" s="133"/>
      <c r="E351" s="127">
        <f t="shared" si="70"/>
        <v>0</v>
      </c>
      <c r="F351" s="123">
        <v>128.03</v>
      </c>
      <c r="G351" s="124">
        <f t="shared" si="71"/>
        <v>0</v>
      </c>
      <c r="H351" s="52"/>
      <c r="I351" s="132" t="s">
        <v>3690</v>
      </c>
      <c r="J351" s="125" t="s">
        <v>445</v>
      </c>
      <c r="K351" s="126" t="s">
        <v>2025</v>
      </c>
      <c r="L351" s="74">
        <v>1</v>
      </c>
      <c r="M351" s="69">
        <f t="shared" si="72"/>
        <v>0</v>
      </c>
      <c r="N351">
        <f t="shared" si="73"/>
        <v>0</v>
      </c>
      <c r="O351">
        <f t="shared" si="74"/>
        <v>0</v>
      </c>
    </row>
    <row r="352" spans="1:15" ht="15.75">
      <c r="A352" s="95" t="s">
        <v>3748</v>
      </c>
      <c r="B352" s="121" t="s">
        <v>3749</v>
      </c>
      <c r="C352" s="96" t="s">
        <v>3750</v>
      </c>
      <c r="D352" s="133"/>
      <c r="E352" s="127">
        <f t="shared" si="70"/>
        <v>0</v>
      </c>
      <c r="F352" s="123">
        <v>140.93</v>
      </c>
      <c r="G352" s="124">
        <f t="shared" si="71"/>
        <v>0</v>
      </c>
      <c r="H352" s="52"/>
      <c r="I352" s="132" t="s">
        <v>3690</v>
      </c>
      <c r="J352" s="125" t="s">
        <v>445</v>
      </c>
      <c r="K352" s="126" t="s">
        <v>2025</v>
      </c>
      <c r="L352" s="74">
        <v>1</v>
      </c>
      <c r="M352" s="69">
        <f t="shared" si="72"/>
        <v>0</v>
      </c>
      <c r="N352">
        <f t="shared" si="73"/>
        <v>0</v>
      </c>
      <c r="O352">
        <f t="shared" si="74"/>
        <v>0</v>
      </c>
    </row>
    <row r="353" spans="1:15" ht="30">
      <c r="A353" s="95" t="s">
        <v>3751</v>
      </c>
      <c r="B353" s="121" t="s">
        <v>3752</v>
      </c>
      <c r="C353" s="96" t="s">
        <v>3753</v>
      </c>
      <c r="D353" s="133"/>
      <c r="E353" s="127">
        <f t="shared" si="70"/>
        <v>0</v>
      </c>
      <c r="F353" s="123">
        <v>194.35</v>
      </c>
      <c r="G353" s="124">
        <f t="shared" si="71"/>
        <v>0</v>
      </c>
      <c r="H353" s="52"/>
      <c r="I353" s="132" t="s">
        <v>3690</v>
      </c>
      <c r="J353" s="125" t="s">
        <v>445</v>
      </c>
      <c r="K353" s="126" t="s">
        <v>2025</v>
      </c>
      <c r="L353" s="74">
        <v>1</v>
      </c>
      <c r="M353" s="69">
        <f t="shared" si="72"/>
        <v>0</v>
      </c>
      <c r="N353">
        <f t="shared" si="73"/>
        <v>0</v>
      </c>
      <c r="O353">
        <f t="shared" si="74"/>
        <v>0</v>
      </c>
    </row>
    <row r="354" spans="1:15" ht="30">
      <c r="A354" s="95" t="s">
        <v>3754</v>
      </c>
      <c r="B354" s="121" t="s">
        <v>3755</v>
      </c>
      <c r="C354" s="96" t="s">
        <v>3756</v>
      </c>
      <c r="D354" s="133"/>
      <c r="E354" s="127">
        <f t="shared" si="70"/>
        <v>0</v>
      </c>
      <c r="F354" s="123">
        <v>108.69</v>
      </c>
      <c r="G354" s="124">
        <f t="shared" si="71"/>
        <v>0</v>
      </c>
      <c r="H354" s="52"/>
      <c r="I354" s="132" t="s">
        <v>3690</v>
      </c>
      <c r="J354" s="125" t="s">
        <v>445</v>
      </c>
      <c r="K354" s="126" t="s">
        <v>2025</v>
      </c>
      <c r="L354" s="74">
        <v>1</v>
      </c>
      <c r="M354" s="69">
        <f t="shared" si="72"/>
        <v>0</v>
      </c>
      <c r="N354">
        <f t="shared" si="73"/>
        <v>0</v>
      </c>
      <c r="O354">
        <f t="shared" si="74"/>
        <v>0</v>
      </c>
    </row>
    <row r="355" spans="1:15" ht="30">
      <c r="A355" s="95" t="s">
        <v>3757</v>
      </c>
      <c r="B355" s="121" t="s">
        <v>3758</v>
      </c>
      <c r="C355" s="96" t="s">
        <v>3759</v>
      </c>
      <c r="D355" s="133"/>
      <c r="E355" s="127">
        <f t="shared" si="70"/>
        <v>0</v>
      </c>
      <c r="F355" s="123">
        <v>128.03</v>
      </c>
      <c r="G355" s="124">
        <f t="shared" si="71"/>
        <v>0</v>
      </c>
      <c r="H355" s="52"/>
      <c r="I355" s="132" t="s">
        <v>3690</v>
      </c>
      <c r="J355" s="125" t="s">
        <v>445</v>
      </c>
      <c r="K355" s="126" t="s">
        <v>2025</v>
      </c>
      <c r="L355" s="74">
        <v>1</v>
      </c>
      <c r="M355" s="69">
        <f t="shared" si="72"/>
        <v>0</v>
      </c>
      <c r="N355">
        <f t="shared" si="73"/>
        <v>0</v>
      </c>
      <c r="O355">
        <f t="shared" si="74"/>
        <v>0</v>
      </c>
    </row>
    <row r="356" spans="1:15" ht="15.75">
      <c r="B356" s="90" t="s">
        <v>49</v>
      </c>
      <c r="C356" s="91" t="s">
        <v>3760</v>
      </c>
      <c r="D356" s="92" t="s">
        <v>27</v>
      </c>
      <c r="E356" s="92" t="s">
        <v>27</v>
      </c>
      <c r="F356" s="90"/>
      <c r="G356" s="93"/>
      <c r="H356" s="93"/>
      <c r="I356" s="93"/>
      <c r="J356" s="94"/>
      <c r="K356" s="94"/>
    </row>
    <row r="357" spans="1:15" ht="15.75">
      <c r="A357" s="95" t="s">
        <v>3761</v>
      </c>
      <c r="B357" s="122" t="s">
        <v>3762</v>
      </c>
      <c r="C357" s="98" t="s">
        <v>4066</v>
      </c>
      <c r="D357" s="133"/>
      <c r="E357" s="127">
        <f t="shared" ref="E357:E373" si="75">D357*L357</f>
        <v>0</v>
      </c>
      <c r="F357" s="127">
        <v>166.72</v>
      </c>
      <c r="G357" s="128">
        <f t="shared" ref="G357:G373" si="76">E357*F357</f>
        <v>0</v>
      </c>
      <c r="H357" s="114"/>
      <c r="I357" s="134" t="s">
        <v>3739</v>
      </c>
      <c r="J357" s="58" t="s">
        <v>445</v>
      </c>
      <c r="K357" s="129" t="s">
        <v>2025</v>
      </c>
      <c r="L357" s="74">
        <v>1</v>
      </c>
      <c r="M357" s="69">
        <f t="shared" ref="M357:M373" si="77">E357/L357</f>
        <v>0</v>
      </c>
      <c r="N357">
        <f t="shared" ref="N357:N373" si="78">INT(M357)</f>
        <v>0</v>
      </c>
      <c r="O357">
        <f t="shared" ref="O357:O373" si="79">M357-N357</f>
        <v>0</v>
      </c>
    </row>
    <row r="358" spans="1:15" ht="15.75">
      <c r="A358" s="95" t="s">
        <v>3763</v>
      </c>
      <c r="B358" s="122" t="s">
        <v>3764</v>
      </c>
      <c r="C358" s="98" t="s">
        <v>4067</v>
      </c>
      <c r="D358" s="133"/>
      <c r="E358" s="127">
        <f t="shared" si="75"/>
        <v>0</v>
      </c>
      <c r="F358" s="127">
        <v>166.72</v>
      </c>
      <c r="G358" s="128">
        <f t="shared" si="76"/>
        <v>0</v>
      </c>
      <c r="H358" s="114"/>
      <c r="I358" s="134" t="s">
        <v>3739</v>
      </c>
      <c r="J358" s="58" t="s">
        <v>445</v>
      </c>
      <c r="K358" s="129" t="s">
        <v>2025</v>
      </c>
      <c r="L358" s="74">
        <v>1</v>
      </c>
      <c r="M358" s="69">
        <f t="shared" si="77"/>
        <v>0</v>
      </c>
      <c r="N358">
        <f t="shared" si="78"/>
        <v>0</v>
      </c>
      <c r="O358">
        <f t="shared" si="79"/>
        <v>0</v>
      </c>
    </row>
    <row r="359" spans="1:15" ht="30">
      <c r="A359" s="95" t="s">
        <v>3765</v>
      </c>
      <c r="B359" s="121" t="s">
        <v>3766</v>
      </c>
      <c r="C359" s="96" t="s">
        <v>4068</v>
      </c>
      <c r="D359" s="133"/>
      <c r="E359" s="127">
        <f t="shared" si="75"/>
        <v>0</v>
      </c>
      <c r="F359" s="123">
        <v>196.19</v>
      </c>
      <c r="G359" s="124">
        <f t="shared" si="76"/>
        <v>0</v>
      </c>
      <c r="H359" s="52"/>
      <c r="I359" s="132" t="s">
        <v>3739</v>
      </c>
      <c r="J359" s="125" t="s">
        <v>445</v>
      </c>
      <c r="K359" s="126" t="s">
        <v>2025</v>
      </c>
      <c r="L359" s="74">
        <v>1</v>
      </c>
      <c r="M359" s="69">
        <f t="shared" si="77"/>
        <v>0</v>
      </c>
      <c r="N359">
        <f t="shared" si="78"/>
        <v>0</v>
      </c>
      <c r="O359">
        <f t="shared" si="79"/>
        <v>0</v>
      </c>
    </row>
    <row r="360" spans="1:15" ht="15.75">
      <c r="A360" s="95" t="s">
        <v>3767</v>
      </c>
      <c r="B360" s="121" t="s">
        <v>3768</v>
      </c>
      <c r="C360" s="96" t="s">
        <v>3769</v>
      </c>
      <c r="D360" s="133"/>
      <c r="E360" s="127">
        <f t="shared" si="75"/>
        <v>0</v>
      </c>
      <c r="F360" s="123">
        <v>181.46</v>
      </c>
      <c r="G360" s="124">
        <f t="shared" si="76"/>
        <v>0</v>
      </c>
      <c r="H360" s="52"/>
      <c r="I360" s="132" t="s">
        <v>3739</v>
      </c>
      <c r="J360" s="125" t="s">
        <v>445</v>
      </c>
      <c r="K360" s="126" t="s">
        <v>2025</v>
      </c>
      <c r="L360" s="74">
        <v>1</v>
      </c>
      <c r="M360" s="69">
        <f t="shared" si="77"/>
        <v>0</v>
      </c>
      <c r="N360">
        <f t="shared" si="78"/>
        <v>0</v>
      </c>
      <c r="O360">
        <f t="shared" si="79"/>
        <v>0</v>
      </c>
    </row>
    <row r="361" spans="1:15" ht="15.75">
      <c r="A361" s="95" t="s">
        <v>3770</v>
      </c>
      <c r="B361" s="122" t="s">
        <v>3771</v>
      </c>
      <c r="C361" s="98" t="s">
        <v>4069</v>
      </c>
      <c r="D361" s="133"/>
      <c r="E361" s="127">
        <f t="shared" si="75"/>
        <v>0</v>
      </c>
      <c r="F361" s="127">
        <v>166.72</v>
      </c>
      <c r="G361" s="128">
        <f t="shared" si="76"/>
        <v>0</v>
      </c>
      <c r="H361" s="114"/>
      <c r="I361" s="134" t="s">
        <v>3739</v>
      </c>
      <c r="J361" s="58" t="s">
        <v>445</v>
      </c>
      <c r="K361" s="129" t="s">
        <v>2025</v>
      </c>
      <c r="L361" s="74">
        <v>1</v>
      </c>
      <c r="M361" s="69">
        <f t="shared" si="77"/>
        <v>0</v>
      </c>
      <c r="N361">
        <f t="shared" si="78"/>
        <v>0</v>
      </c>
      <c r="O361">
        <f t="shared" si="79"/>
        <v>0</v>
      </c>
    </row>
    <row r="362" spans="1:15" ht="30">
      <c r="A362" s="95" t="s">
        <v>3772</v>
      </c>
      <c r="B362" s="121" t="s">
        <v>3773</v>
      </c>
      <c r="C362" s="96" t="s">
        <v>4070</v>
      </c>
      <c r="D362" s="133"/>
      <c r="E362" s="127">
        <f t="shared" si="75"/>
        <v>0</v>
      </c>
      <c r="F362" s="123">
        <v>704.64</v>
      </c>
      <c r="G362" s="124">
        <f t="shared" si="76"/>
        <v>0</v>
      </c>
      <c r="H362" s="52"/>
      <c r="I362" s="132" t="s">
        <v>2896</v>
      </c>
      <c r="J362" s="125" t="s">
        <v>445</v>
      </c>
      <c r="K362" s="126" t="s">
        <v>2025</v>
      </c>
      <c r="L362" s="74">
        <v>1</v>
      </c>
      <c r="M362" s="69">
        <f t="shared" si="77"/>
        <v>0</v>
      </c>
      <c r="N362">
        <f t="shared" si="78"/>
        <v>0</v>
      </c>
      <c r="O362">
        <f t="shared" si="79"/>
        <v>0</v>
      </c>
    </row>
    <row r="363" spans="1:15" ht="15.75">
      <c r="A363" s="95" t="s">
        <v>3774</v>
      </c>
      <c r="B363" s="121" t="s">
        <v>3775</v>
      </c>
      <c r="C363" s="96" t="s">
        <v>3776</v>
      </c>
      <c r="D363" s="133"/>
      <c r="E363" s="127">
        <f t="shared" si="75"/>
        <v>0</v>
      </c>
      <c r="F363" s="123">
        <v>85.66</v>
      </c>
      <c r="G363" s="124">
        <f t="shared" si="76"/>
        <v>0</v>
      </c>
      <c r="H363" s="52"/>
      <c r="I363" s="132" t="s">
        <v>2867</v>
      </c>
      <c r="J363" s="125" t="s">
        <v>445</v>
      </c>
      <c r="K363" s="126" t="s">
        <v>2025</v>
      </c>
      <c r="L363" s="74">
        <v>1</v>
      </c>
      <c r="M363" s="69">
        <f t="shared" si="77"/>
        <v>0</v>
      </c>
      <c r="N363">
        <f t="shared" si="78"/>
        <v>0</v>
      </c>
      <c r="O363">
        <f t="shared" si="79"/>
        <v>0</v>
      </c>
    </row>
    <row r="364" spans="1:15" ht="15.75">
      <c r="A364" s="95" t="s">
        <v>3777</v>
      </c>
      <c r="B364" s="121" t="s">
        <v>3778</v>
      </c>
      <c r="C364" s="96" t="s">
        <v>3779</v>
      </c>
      <c r="D364" s="133"/>
      <c r="E364" s="127">
        <f t="shared" si="75"/>
        <v>0</v>
      </c>
      <c r="F364" s="123">
        <v>108.69</v>
      </c>
      <c r="G364" s="124">
        <f t="shared" si="76"/>
        <v>0</v>
      </c>
      <c r="H364" s="52"/>
      <c r="I364" s="132" t="s">
        <v>2867</v>
      </c>
      <c r="J364" s="125" t="s">
        <v>445</v>
      </c>
      <c r="K364" s="126" t="s">
        <v>2025</v>
      </c>
      <c r="L364" s="74">
        <v>1</v>
      </c>
      <c r="M364" s="69">
        <f t="shared" si="77"/>
        <v>0</v>
      </c>
      <c r="N364">
        <f t="shared" si="78"/>
        <v>0</v>
      </c>
      <c r="O364">
        <f t="shared" si="79"/>
        <v>0</v>
      </c>
    </row>
    <row r="365" spans="1:15" ht="30">
      <c r="A365" s="95" t="s">
        <v>3780</v>
      </c>
      <c r="B365" s="121" t="s">
        <v>3781</v>
      </c>
      <c r="C365" s="96" t="s">
        <v>4071</v>
      </c>
      <c r="D365" s="133"/>
      <c r="E365" s="127">
        <f t="shared" si="75"/>
        <v>0</v>
      </c>
      <c r="F365" s="123">
        <v>465.16</v>
      </c>
      <c r="G365" s="124">
        <f t="shared" si="76"/>
        <v>0</v>
      </c>
      <c r="H365" s="52"/>
      <c r="I365" s="132" t="s">
        <v>2896</v>
      </c>
      <c r="J365" s="125" t="s">
        <v>2852</v>
      </c>
      <c r="K365" s="126" t="s">
        <v>2025</v>
      </c>
      <c r="L365" s="74">
        <v>1</v>
      </c>
      <c r="M365" s="69">
        <f t="shared" si="77"/>
        <v>0</v>
      </c>
      <c r="N365">
        <f t="shared" si="78"/>
        <v>0</v>
      </c>
      <c r="O365">
        <f t="shared" si="79"/>
        <v>0</v>
      </c>
    </row>
    <row r="366" spans="1:15" ht="45">
      <c r="A366" s="95" t="s">
        <v>3782</v>
      </c>
      <c r="B366" s="121" t="s">
        <v>3783</v>
      </c>
      <c r="C366" s="96" t="s">
        <v>4072</v>
      </c>
      <c r="D366" s="133"/>
      <c r="E366" s="127">
        <f t="shared" si="75"/>
        <v>0</v>
      </c>
      <c r="F366" s="123">
        <v>186.98</v>
      </c>
      <c r="G366" s="124">
        <f t="shared" si="76"/>
        <v>0</v>
      </c>
      <c r="H366" s="52"/>
      <c r="I366" s="132" t="s">
        <v>2899</v>
      </c>
      <c r="J366" s="125" t="s">
        <v>2852</v>
      </c>
      <c r="K366" s="126" t="s">
        <v>2025</v>
      </c>
      <c r="L366" s="74">
        <v>1</v>
      </c>
      <c r="M366" s="69">
        <f t="shared" si="77"/>
        <v>0</v>
      </c>
      <c r="N366">
        <f t="shared" si="78"/>
        <v>0</v>
      </c>
      <c r="O366">
        <f t="shared" si="79"/>
        <v>0</v>
      </c>
    </row>
    <row r="367" spans="1:15" ht="30">
      <c r="A367" s="95" t="s">
        <v>3784</v>
      </c>
      <c r="B367" s="121" t="s">
        <v>3785</v>
      </c>
      <c r="C367" s="96" t="s">
        <v>4073</v>
      </c>
      <c r="D367" s="133"/>
      <c r="E367" s="127">
        <f t="shared" si="75"/>
        <v>0</v>
      </c>
      <c r="F367" s="123">
        <v>516.74</v>
      </c>
      <c r="G367" s="124">
        <f t="shared" si="76"/>
        <v>0</v>
      </c>
      <c r="H367" s="52"/>
      <c r="I367" s="132" t="s">
        <v>2871</v>
      </c>
      <c r="J367" s="125" t="s">
        <v>2852</v>
      </c>
      <c r="K367" s="126" t="s">
        <v>2025</v>
      </c>
      <c r="L367" s="74">
        <v>1</v>
      </c>
      <c r="M367" s="69">
        <f t="shared" si="77"/>
        <v>0</v>
      </c>
      <c r="N367">
        <f t="shared" si="78"/>
        <v>0</v>
      </c>
      <c r="O367">
        <f t="shared" si="79"/>
        <v>0</v>
      </c>
    </row>
    <row r="368" spans="1:15" ht="30">
      <c r="A368" s="95" t="s">
        <v>3786</v>
      </c>
      <c r="B368" s="121" t="s">
        <v>3787</v>
      </c>
      <c r="C368" s="96" t="s">
        <v>4074</v>
      </c>
      <c r="D368" s="133"/>
      <c r="E368" s="127">
        <f t="shared" si="75"/>
        <v>0</v>
      </c>
      <c r="F368" s="123">
        <v>516.74</v>
      </c>
      <c r="G368" s="124">
        <f t="shared" si="76"/>
        <v>0</v>
      </c>
      <c r="H368" s="52"/>
      <c r="I368" s="132" t="s">
        <v>2871</v>
      </c>
      <c r="J368" s="125" t="s">
        <v>2852</v>
      </c>
      <c r="K368" s="126" t="s">
        <v>2025</v>
      </c>
      <c r="L368" s="74">
        <v>1</v>
      </c>
      <c r="M368" s="69">
        <f t="shared" si="77"/>
        <v>0</v>
      </c>
      <c r="N368">
        <f t="shared" si="78"/>
        <v>0</v>
      </c>
      <c r="O368">
        <f t="shared" si="79"/>
        <v>0</v>
      </c>
    </row>
    <row r="369" spans="1:15" ht="15.75">
      <c r="A369" s="95" t="s">
        <v>3788</v>
      </c>
      <c r="B369" s="121" t="s">
        <v>3789</v>
      </c>
      <c r="C369" s="96" t="s">
        <v>3790</v>
      </c>
      <c r="D369" s="133"/>
      <c r="E369" s="127">
        <f t="shared" si="75"/>
        <v>0</v>
      </c>
      <c r="F369" s="123">
        <v>162.11000000000001</v>
      </c>
      <c r="G369" s="124">
        <f t="shared" si="76"/>
        <v>0</v>
      </c>
      <c r="H369" s="52"/>
      <c r="I369" s="132" t="s">
        <v>3372</v>
      </c>
      <c r="J369" s="125" t="s">
        <v>445</v>
      </c>
      <c r="K369" s="126" t="s">
        <v>2025</v>
      </c>
      <c r="L369" s="74">
        <v>1</v>
      </c>
      <c r="M369" s="69">
        <f t="shared" si="77"/>
        <v>0</v>
      </c>
      <c r="N369">
        <f t="shared" si="78"/>
        <v>0</v>
      </c>
      <c r="O369">
        <f t="shared" si="79"/>
        <v>0</v>
      </c>
    </row>
    <row r="370" spans="1:15" ht="15.75">
      <c r="A370" s="95" t="s">
        <v>3791</v>
      </c>
      <c r="B370" s="121" t="s">
        <v>3792</v>
      </c>
      <c r="C370" s="96" t="s">
        <v>3793</v>
      </c>
      <c r="D370" s="133"/>
      <c r="E370" s="127">
        <f t="shared" si="75"/>
        <v>0</v>
      </c>
      <c r="F370" s="123">
        <v>106.85</v>
      </c>
      <c r="G370" s="124">
        <f t="shared" si="76"/>
        <v>0</v>
      </c>
      <c r="H370" s="52"/>
      <c r="I370" s="132" t="s">
        <v>3794</v>
      </c>
      <c r="J370" s="125" t="s">
        <v>445</v>
      </c>
      <c r="K370" s="126" t="s">
        <v>2025</v>
      </c>
      <c r="L370" s="74">
        <v>1</v>
      </c>
      <c r="M370" s="69">
        <f t="shared" si="77"/>
        <v>0</v>
      </c>
      <c r="N370">
        <f t="shared" si="78"/>
        <v>0</v>
      </c>
      <c r="O370">
        <f t="shared" si="79"/>
        <v>0</v>
      </c>
    </row>
    <row r="371" spans="1:15" ht="15.75">
      <c r="A371" s="95" t="s">
        <v>3795</v>
      </c>
      <c r="B371" s="121" t="s">
        <v>3796</v>
      </c>
      <c r="C371" s="96" t="s">
        <v>3797</v>
      </c>
      <c r="D371" s="133"/>
      <c r="E371" s="127">
        <f t="shared" si="75"/>
        <v>0</v>
      </c>
      <c r="F371" s="123">
        <v>162.11000000000001</v>
      </c>
      <c r="G371" s="124">
        <f t="shared" si="76"/>
        <v>0</v>
      </c>
      <c r="H371" s="52"/>
      <c r="I371" s="132" t="s">
        <v>3372</v>
      </c>
      <c r="J371" s="125" t="s">
        <v>445</v>
      </c>
      <c r="K371" s="126" t="s">
        <v>2025</v>
      </c>
      <c r="L371" s="74">
        <v>1</v>
      </c>
      <c r="M371" s="69">
        <f t="shared" si="77"/>
        <v>0</v>
      </c>
      <c r="N371">
        <f t="shared" si="78"/>
        <v>0</v>
      </c>
      <c r="O371">
        <f t="shared" si="79"/>
        <v>0</v>
      </c>
    </row>
    <row r="372" spans="1:15" ht="15.75">
      <c r="A372" s="95" t="s">
        <v>3798</v>
      </c>
      <c r="B372" s="121" t="s">
        <v>3799</v>
      </c>
      <c r="C372" s="96" t="s">
        <v>3800</v>
      </c>
      <c r="D372" s="133"/>
      <c r="E372" s="127">
        <f t="shared" si="75"/>
        <v>0</v>
      </c>
      <c r="F372" s="123">
        <v>106.85</v>
      </c>
      <c r="G372" s="124">
        <f t="shared" si="76"/>
        <v>0</v>
      </c>
      <c r="H372" s="52"/>
      <c r="I372" s="132" t="s">
        <v>3794</v>
      </c>
      <c r="J372" s="125" t="s">
        <v>445</v>
      </c>
      <c r="K372" s="126" t="s">
        <v>2025</v>
      </c>
      <c r="L372" s="74">
        <v>1</v>
      </c>
      <c r="M372" s="69">
        <f t="shared" si="77"/>
        <v>0</v>
      </c>
      <c r="N372">
        <f t="shared" si="78"/>
        <v>0</v>
      </c>
      <c r="O372">
        <f t="shared" si="79"/>
        <v>0</v>
      </c>
    </row>
    <row r="373" spans="1:15" ht="15.75">
      <c r="A373" s="95" t="s">
        <v>3801</v>
      </c>
      <c r="B373" s="121" t="s">
        <v>3802</v>
      </c>
      <c r="C373" s="63" t="s">
        <v>3803</v>
      </c>
      <c r="D373" s="133"/>
      <c r="E373" s="127">
        <f t="shared" si="75"/>
        <v>0</v>
      </c>
      <c r="F373" s="123">
        <v>73.69</v>
      </c>
      <c r="G373" s="124">
        <f t="shared" si="76"/>
        <v>0</v>
      </c>
      <c r="H373" s="52"/>
      <c r="I373" s="132" t="s">
        <v>3794</v>
      </c>
      <c r="J373" s="125" t="s">
        <v>445</v>
      </c>
      <c r="K373" s="126" t="s">
        <v>2025</v>
      </c>
      <c r="L373" s="74">
        <v>1</v>
      </c>
      <c r="M373" s="69">
        <f t="shared" si="77"/>
        <v>0</v>
      </c>
      <c r="N373">
        <f t="shared" si="78"/>
        <v>0</v>
      </c>
      <c r="O373">
        <f t="shared" si="79"/>
        <v>0</v>
      </c>
    </row>
    <row r="374" spans="1:15" ht="15.75">
      <c r="B374" s="90" t="s">
        <v>49</v>
      </c>
      <c r="C374" s="91" t="s">
        <v>3804</v>
      </c>
      <c r="D374" s="92" t="s">
        <v>27</v>
      </c>
      <c r="E374" s="92" t="s">
        <v>27</v>
      </c>
      <c r="F374" s="90"/>
      <c r="G374" s="93"/>
      <c r="H374" s="93"/>
      <c r="I374" s="93"/>
      <c r="J374" s="94"/>
      <c r="K374" s="94"/>
    </row>
    <row r="375" spans="1:15" ht="15.75">
      <c r="A375" s="95" t="s">
        <v>3805</v>
      </c>
      <c r="B375" s="121" t="s">
        <v>3806</v>
      </c>
      <c r="C375" s="96" t="s">
        <v>3807</v>
      </c>
      <c r="D375" s="133"/>
      <c r="E375" s="127">
        <f t="shared" ref="E375:E406" si="80">D375*L375</f>
        <v>0</v>
      </c>
      <c r="F375" s="123">
        <v>175.01</v>
      </c>
      <c r="G375" s="124">
        <f t="shared" ref="G375:G406" si="81">E375*F375</f>
        <v>0</v>
      </c>
      <c r="H375" s="52"/>
      <c r="I375" s="132" t="s">
        <v>3739</v>
      </c>
      <c r="J375" s="125" t="s">
        <v>445</v>
      </c>
      <c r="K375" s="126" t="s">
        <v>2025</v>
      </c>
      <c r="L375" s="74">
        <v>1</v>
      </c>
      <c r="M375" s="69">
        <f t="shared" ref="M375:M406" si="82">E375/L375</f>
        <v>0</v>
      </c>
      <c r="N375">
        <f t="shared" ref="N375:N406" si="83">INT(M375)</f>
        <v>0</v>
      </c>
      <c r="O375">
        <f t="shared" ref="O375:O406" si="84">M375-N375</f>
        <v>0</v>
      </c>
    </row>
    <row r="376" spans="1:15" ht="15.75">
      <c r="A376" s="95" t="s">
        <v>3808</v>
      </c>
      <c r="B376" s="122" t="s">
        <v>3809</v>
      </c>
      <c r="C376" s="98" t="s">
        <v>4075</v>
      </c>
      <c r="D376" s="133"/>
      <c r="E376" s="127">
        <f t="shared" si="80"/>
        <v>0</v>
      </c>
      <c r="F376" s="127">
        <v>196.19</v>
      </c>
      <c r="G376" s="128">
        <f t="shared" si="81"/>
        <v>0</v>
      </c>
      <c r="H376" s="114"/>
      <c r="I376" s="134" t="s">
        <v>3739</v>
      </c>
      <c r="J376" s="58" t="s">
        <v>445</v>
      </c>
      <c r="K376" s="129" t="s">
        <v>2025</v>
      </c>
      <c r="L376" s="74">
        <v>1</v>
      </c>
      <c r="M376" s="69">
        <f t="shared" si="82"/>
        <v>0</v>
      </c>
      <c r="N376">
        <f t="shared" si="83"/>
        <v>0</v>
      </c>
      <c r="O376">
        <f t="shared" si="84"/>
        <v>0</v>
      </c>
    </row>
    <row r="377" spans="1:15" ht="15.75">
      <c r="A377" s="95" t="s">
        <v>3810</v>
      </c>
      <c r="B377" s="121" t="s">
        <v>3811</v>
      </c>
      <c r="C377" s="96" t="s">
        <v>3812</v>
      </c>
      <c r="D377" s="133"/>
      <c r="E377" s="127">
        <f t="shared" si="80"/>
        <v>0</v>
      </c>
      <c r="F377" s="123">
        <v>182.38</v>
      </c>
      <c r="G377" s="124">
        <f t="shared" si="81"/>
        <v>0</v>
      </c>
      <c r="H377" s="52"/>
      <c r="I377" s="132" t="s">
        <v>3739</v>
      </c>
      <c r="J377" s="125" t="s">
        <v>445</v>
      </c>
      <c r="K377" s="126" t="s">
        <v>2025</v>
      </c>
      <c r="L377" s="74">
        <v>1</v>
      </c>
      <c r="M377" s="69">
        <f t="shared" si="82"/>
        <v>0</v>
      </c>
      <c r="N377">
        <f t="shared" si="83"/>
        <v>0</v>
      </c>
      <c r="O377">
        <f t="shared" si="84"/>
        <v>0</v>
      </c>
    </row>
    <row r="378" spans="1:15" ht="30">
      <c r="A378" s="95" t="s">
        <v>1653</v>
      </c>
      <c r="B378" s="121" t="s">
        <v>1654</v>
      </c>
      <c r="C378" s="96" t="s">
        <v>1689</v>
      </c>
      <c r="D378" s="133"/>
      <c r="E378" s="127">
        <f t="shared" si="80"/>
        <v>0</v>
      </c>
      <c r="F378" s="123">
        <v>344.49</v>
      </c>
      <c r="G378" s="124">
        <f t="shared" si="81"/>
        <v>0</v>
      </c>
      <c r="H378" s="52"/>
      <c r="I378" s="132" t="s">
        <v>3813</v>
      </c>
      <c r="J378" s="125" t="s">
        <v>445</v>
      </c>
      <c r="K378" s="126" t="s">
        <v>2025</v>
      </c>
      <c r="L378" s="74">
        <v>1</v>
      </c>
      <c r="M378" s="69">
        <f t="shared" si="82"/>
        <v>0</v>
      </c>
      <c r="N378">
        <f t="shared" si="83"/>
        <v>0</v>
      </c>
      <c r="O378">
        <f t="shared" si="84"/>
        <v>0</v>
      </c>
    </row>
    <row r="379" spans="1:15" ht="15.75">
      <c r="A379" s="95" t="s">
        <v>3814</v>
      </c>
      <c r="B379" s="121" t="s">
        <v>3815</v>
      </c>
      <c r="C379" s="96" t="s">
        <v>3816</v>
      </c>
      <c r="D379" s="133"/>
      <c r="E379" s="127">
        <f t="shared" si="80"/>
        <v>0</v>
      </c>
      <c r="F379" s="123">
        <v>196.19</v>
      </c>
      <c r="G379" s="124">
        <f t="shared" si="81"/>
        <v>0</v>
      </c>
      <c r="H379" s="52"/>
      <c r="I379" s="132" t="s">
        <v>3739</v>
      </c>
      <c r="J379" s="125" t="s">
        <v>445</v>
      </c>
      <c r="K379" s="126" t="s">
        <v>2025</v>
      </c>
      <c r="L379" s="74">
        <v>1</v>
      </c>
      <c r="M379" s="69">
        <f t="shared" si="82"/>
        <v>0</v>
      </c>
      <c r="N379">
        <f t="shared" si="83"/>
        <v>0</v>
      </c>
      <c r="O379">
        <f t="shared" si="84"/>
        <v>0</v>
      </c>
    </row>
    <row r="380" spans="1:15" ht="15.75">
      <c r="A380" s="95" t="s">
        <v>3817</v>
      </c>
      <c r="B380" s="121" t="s">
        <v>3818</v>
      </c>
      <c r="C380" s="96" t="s">
        <v>3819</v>
      </c>
      <c r="D380" s="133"/>
      <c r="E380" s="127">
        <f t="shared" si="80"/>
        <v>0</v>
      </c>
      <c r="F380" s="123">
        <v>181.46</v>
      </c>
      <c r="G380" s="124">
        <f t="shared" si="81"/>
        <v>0</v>
      </c>
      <c r="H380" s="52"/>
      <c r="I380" s="132" t="s">
        <v>3739</v>
      </c>
      <c r="J380" s="125" t="s">
        <v>445</v>
      </c>
      <c r="K380" s="126" t="s">
        <v>2025</v>
      </c>
      <c r="L380" s="74">
        <v>1</v>
      </c>
      <c r="M380" s="69">
        <f t="shared" si="82"/>
        <v>0</v>
      </c>
      <c r="N380">
        <f t="shared" si="83"/>
        <v>0</v>
      </c>
      <c r="O380">
        <f t="shared" si="84"/>
        <v>0</v>
      </c>
    </row>
    <row r="381" spans="1:15" ht="15.75">
      <c r="A381" s="95" t="s">
        <v>3820</v>
      </c>
      <c r="B381" s="122" t="s">
        <v>3821</v>
      </c>
      <c r="C381" s="98" t="s">
        <v>4076</v>
      </c>
      <c r="D381" s="133"/>
      <c r="E381" s="127">
        <f t="shared" si="80"/>
        <v>0</v>
      </c>
      <c r="F381" s="127">
        <v>166.72</v>
      </c>
      <c r="G381" s="128">
        <f t="shared" si="81"/>
        <v>0</v>
      </c>
      <c r="H381" s="114"/>
      <c r="I381" s="134" t="s">
        <v>3739</v>
      </c>
      <c r="J381" s="58" t="s">
        <v>445</v>
      </c>
      <c r="K381" s="129" t="s">
        <v>2025</v>
      </c>
      <c r="L381" s="74">
        <v>1</v>
      </c>
      <c r="M381" s="69">
        <f t="shared" si="82"/>
        <v>0</v>
      </c>
      <c r="N381">
        <f t="shared" si="83"/>
        <v>0</v>
      </c>
      <c r="O381">
        <f t="shared" si="84"/>
        <v>0</v>
      </c>
    </row>
    <row r="382" spans="1:15" ht="15.75">
      <c r="A382" s="95" t="s">
        <v>3822</v>
      </c>
      <c r="B382" s="121" t="s">
        <v>3823</v>
      </c>
      <c r="C382" s="96" t="s">
        <v>3824</v>
      </c>
      <c r="D382" s="133"/>
      <c r="E382" s="127">
        <f t="shared" si="80"/>
        <v>0</v>
      </c>
      <c r="F382" s="123">
        <v>196.19</v>
      </c>
      <c r="G382" s="124">
        <f t="shared" si="81"/>
        <v>0</v>
      </c>
      <c r="H382" s="52"/>
      <c r="I382" s="132" t="s">
        <v>3739</v>
      </c>
      <c r="J382" s="125" t="s">
        <v>445</v>
      </c>
      <c r="K382" s="126" t="s">
        <v>2025</v>
      </c>
      <c r="L382" s="74">
        <v>1</v>
      </c>
      <c r="M382" s="69">
        <f t="shared" si="82"/>
        <v>0</v>
      </c>
      <c r="N382">
        <f t="shared" si="83"/>
        <v>0</v>
      </c>
      <c r="O382">
        <f t="shared" si="84"/>
        <v>0</v>
      </c>
    </row>
    <row r="383" spans="1:15" ht="15.75">
      <c r="A383" s="95" t="s">
        <v>3825</v>
      </c>
      <c r="B383" s="121" t="s">
        <v>3826</v>
      </c>
      <c r="C383" s="96" t="s">
        <v>3827</v>
      </c>
      <c r="D383" s="133"/>
      <c r="E383" s="127">
        <f t="shared" si="80"/>
        <v>0</v>
      </c>
      <c r="F383" s="123">
        <v>196.19</v>
      </c>
      <c r="G383" s="124">
        <f t="shared" si="81"/>
        <v>0</v>
      </c>
      <c r="H383" s="52"/>
      <c r="I383" s="132" t="s">
        <v>3739</v>
      </c>
      <c r="J383" s="125" t="s">
        <v>445</v>
      </c>
      <c r="K383" s="126" t="s">
        <v>2025</v>
      </c>
      <c r="L383" s="74">
        <v>1</v>
      </c>
      <c r="M383" s="69">
        <f t="shared" si="82"/>
        <v>0</v>
      </c>
      <c r="N383">
        <f t="shared" si="83"/>
        <v>0</v>
      </c>
      <c r="O383">
        <f t="shared" si="84"/>
        <v>0</v>
      </c>
    </row>
    <row r="384" spans="1:15" ht="15.75">
      <c r="A384" s="95" t="s">
        <v>3828</v>
      </c>
      <c r="B384" s="121" t="s">
        <v>3829</v>
      </c>
      <c r="C384" s="96" t="s">
        <v>3830</v>
      </c>
      <c r="D384" s="133"/>
      <c r="E384" s="127">
        <f t="shared" si="80"/>
        <v>0</v>
      </c>
      <c r="F384" s="123">
        <v>196.19</v>
      </c>
      <c r="G384" s="124">
        <f t="shared" si="81"/>
        <v>0</v>
      </c>
      <c r="H384" s="52"/>
      <c r="I384" s="132" t="s">
        <v>3739</v>
      </c>
      <c r="J384" s="125" t="s">
        <v>445</v>
      </c>
      <c r="K384" s="126" t="s">
        <v>2025</v>
      </c>
      <c r="L384" s="74">
        <v>1</v>
      </c>
      <c r="M384" s="69">
        <f t="shared" si="82"/>
        <v>0</v>
      </c>
      <c r="N384">
        <f t="shared" si="83"/>
        <v>0</v>
      </c>
      <c r="O384">
        <f t="shared" si="84"/>
        <v>0</v>
      </c>
    </row>
    <row r="385" spans="1:15" ht="30">
      <c r="A385" s="95" t="s">
        <v>3831</v>
      </c>
      <c r="B385" s="121" t="s">
        <v>3832</v>
      </c>
      <c r="C385" s="96" t="s">
        <v>4077</v>
      </c>
      <c r="D385" s="133"/>
      <c r="E385" s="127">
        <f t="shared" si="80"/>
        <v>0</v>
      </c>
      <c r="F385" s="123">
        <v>196.19</v>
      </c>
      <c r="G385" s="124">
        <f t="shared" si="81"/>
        <v>0</v>
      </c>
      <c r="H385" s="52"/>
      <c r="I385" s="132" t="s">
        <v>3739</v>
      </c>
      <c r="J385" s="125" t="s">
        <v>445</v>
      </c>
      <c r="K385" s="126" t="s">
        <v>2025</v>
      </c>
      <c r="L385" s="74">
        <v>1</v>
      </c>
      <c r="M385" s="69">
        <f t="shared" si="82"/>
        <v>0</v>
      </c>
      <c r="N385">
        <f t="shared" si="83"/>
        <v>0</v>
      </c>
      <c r="O385">
        <f t="shared" si="84"/>
        <v>0</v>
      </c>
    </row>
    <row r="386" spans="1:15" ht="15.75">
      <c r="A386" s="95" t="s">
        <v>3833</v>
      </c>
      <c r="B386" s="122" t="s">
        <v>3834</v>
      </c>
      <c r="C386" s="98" t="s">
        <v>4078</v>
      </c>
      <c r="D386" s="133"/>
      <c r="E386" s="127">
        <f t="shared" si="80"/>
        <v>0</v>
      </c>
      <c r="F386" s="127">
        <v>196.19</v>
      </c>
      <c r="G386" s="128">
        <f t="shared" si="81"/>
        <v>0</v>
      </c>
      <c r="H386" s="114"/>
      <c r="I386" s="134" t="s">
        <v>3739</v>
      </c>
      <c r="J386" s="58" t="s">
        <v>445</v>
      </c>
      <c r="K386" s="129" t="s">
        <v>2025</v>
      </c>
      <c r="L386" s="74">
        <v>1</v>
      </c>
      <c r="M386" s="69">
        <f t="shared" si="82"/>
        <v>0</v>
      </c>
      <c r="N386">
        <f t="shared" si="83"/>
        <v>0</v>
      </c>
      <c r="O386">
        <f t="shared" si="84"/>
        <v>0</v>
      </c>
    </row>
    <row r="387" spans="1:15" ht="15.75">
      <c r="A387" s="95" t="s">
        <v>3835</v>
      </c>
      <c r="B387" s="121" t="s">
        <v>3836</v>
      </c>
      <c r="C387" s="96" t="s">
        <v>3837</v>
      </c>
      <c r="D387" s="133"/>
      <c r="E387" s="127">
        <f t="shared" si="80"/>
        <v>0</v>
      </c>
      <c r="F387" s="123">
        <v>190.67</v>
      </c>
      <c r="G387" s="124">
        <f t="shared" si="81"/>
        <v>0</v>
      </c>
      <c r="H387" s="52"/>
      <c r="I387" s="132" t="s">
        <v>3739</v>
      </c>
      <c r="J387" s="125" t="s">
        <v>445</v>
      </c>
      <c r="K387" s="126" t="s">
        <v>2025</v>
      </c>
      <c r="L387" s="74">
        <v>1</v>
      </c>
      <c r="M387" s="69">
        <f t="shared" si="82"/>
        <v>0</v>
      </c>
      <c r="N387">
        <f t="shared" si="83"/>
        <v>0</v>
      </c>
      <c r="O387">
        <f t="shared" si="84"/>
        <v>0</v>
      </c>
    </row>
    <row r="388" spans="1:15" ht="15.75">
      <c r="A388" s="95" t="s">
        <v>3838</v>
      </c>
      <c r="B388" s="121" t="s">
        <v>3839</v>
      </c>
      <c r="C388" s="96" t="s">
        <v>3840</v>
      </c>
      <c r="D388" s="133"/>
      <c r="E388" s="127">
        <f t="shared" si="80"/>
        <v>0</v>
      </c>
      <c r="F388" s="123">
        <v>187.9</v>
      </c>
      <c r="G388" s="124">
        <f t="shared" si="81"/>
        <v>0</v>
      </c>
      <c r="H388" s="52"/>
      <c r="I388" s="132" t="s">
        <v>3739</v>
      </c>
      <c r="J388" s="125" t="s">
        <v>445</v>
      </c>
      <c r="K388" s="126" t="s">
        <v>2025</v>
      </c>
      <c r="L388" s="74">
        <v>1</v>
      </c>
      <c r="M388" s="69">
        <f t="shared" si="82"/>
        <v>0</v>
      </c>
      <c r="N388">
        <f t="shared" si="83"/>
        <v>0</v>
      </c>
      <c r="O388">
        <f t="shared" si="84"/>
        <v>0</v>
      </c>
    </row>
    <row r="389" spans="1:15" ht="15.75">
      <c r="A389" s="95" t="s">
        <v>3841</v>
      </c>
      <c r="B389" s="122" t="s">
        <v>3842</v>
      </c>
      <c r="C389" s="98" t="s">
        <v>4079</v>
      </c>
      <c r="D389" s="133"/>
      <c r="E389" s="127">
        <f t="shared" si="80"/>
        <v>0</v>
      </c>
      <c r="F389" s="127">
        <v>196.19</v>
      </c>
      <c r="G389" s="128">
        <f t="shared" si="81"/>
        <v>0</v>
      </c>
      <c r="H389" s="114"/>
      <c r="I389" s="134" t="s">
        <v>3739</v>
      </c>
      <c r="J389" s="58" t="s">
        <v>445</v>
      </c>
      <c r="K389" s="129" t="s">
        <v>2025</v>
      </c>
      <c r="L389" s="74">
        <v>1</v>
      </c>
      <c r="M389" s="69">
        <f t="shared" si="82"/>
        <v>0</v>
      </c>
      <c r="N389">
        <f t="shared" si="83"/>
        <v>0</v>
      </c>
      <c r="O389">
        <f t="shared" si="84"/>
        <v>0</v>
      </c>
    </row>
    <row r="390" spans="1:15" ht="15.75">
      <c r="A390" s="95" t="s">
        <v>3843</v>
      </c>
      <c r="B390" s="121" t="s">
        <v>3844</v>
      </c>
      <c r="C390" s="96" t="s">
        <v>3845</v>
      </c>
      <c r="D390" s="133"/>
      <c r="E390" s="127">
        <f t="shared" si="80"/>
        <v>0</v>
      </c>
      <c r="F390" s="123">
        <v>160.27000000000001</v>
      </c>
      <c r="G390" s="124">
        <f t="shared" si="81"/>
        <v>0</v>
      </c>
      <c r="H390" s="52"/>
      <c r="I390" s="132" t="s">
        <v>3739</v>
      </c>
      <c r="J390" s="125" t="s">
        <v>445</v>
      </c>
      <c r="K390" s="126" t="s">
        <v>2025</v>
      </c>
      <c r="L390" s="74">
        <v>1</v>
      </c>
      <c r="M390" s="69">
        <f t="shared" si="82"/>
        <v>0</v>
      </c>
      <c r="N390">
        <f t="shared" si="83"/>
        <v>0</v>
      </c>
      <c r="O390">
        <f t="shared" si="84"/>
        <v>0</v>
      </c>
    </row>
    <row r="391" spans="1:15" ht="15.75">
      <c r="A391" s="95" t="s">
        <v>3846</v>
      </c>
      <c r="B391" s="121" t="s">
        <v>3847</v>
      </c>
      <c r="C391" s="96" t="s">
        <v>3848</v>
      </c>
      <c r="D391" s="133"/>
      <c r="E391" s="127">
        <f t="shared" si="80"/>
        <v>0</v>
      </c>
      <c r="F391" s="123">
        <v>194.35</v>
      </c>
      <c r="G391" s="124">
        <f t="shared" si="81"/>
        <v>0</v>
      </c>
      <c r="H391" s="52"/>
      <c r="I391" s="132" t="s">
        <v>3849</v>
      </c>
      <c r="J391" s="125" t="s">
        <v>445</v>
      </c>
      <c r="K391" s="126" t="s">
        <v>2025</v>
      </c>
      <c r="L391" s="74">
        <v>1</v>
      </c>
      <c r="M391" s="69">
        <f t="shared" si="82"/>
        <v>0</v>
      </c>
      <c r="N391">
        <f t="shared" si="83"/>
        <v>0</v>
      </c>
      <c r="O391">
        <f t="shared" si="84"/>
        <v>0</v>
      </c>
    </row>
    <row r="392" spans="1:15" ht="15.75">
      <c r="A392" s="95" t="s">
        <v>3850</v>
      </c>
      <c r="B392" s="121" t="s">
        <v>3851</v>
      </c>
      <c r="C392" s="96" t="s">
        <v>3852</v>
      </c>
      <c r="D392" s="133"/>
      <c r="E392" s="127">
        <f t="shared" si="80"/>
        <v>0</v>
      </c>
      <c r="F392" s="123">
        <v>268.95999999999998</v>
      </c>
      <c r="G392" s="124">
        <f t="shared" si="81"/>
        <v>0</v>
      </c>
      <c r="H392" s="52"/>
      <c r="I392" s="132" t="s">
        <v>3853</v>
      </c>
      <c r="J392" s="125" t="s">
        <v>445</v>
      </c>
      <c r="K392" s="126" t="s">
        <v>2025</v>
      </c>
      <c r="L392" s="74">
        <v>1</v>
      </c>
      <c r="M392" s="69">
        <f t="shared" si="82"/>
        <v>0</v>
      </c>
      <c r="N392">
        <f t="shared" si="83"/>
        <v>0</v>
      </c>
      <c r="O392">
        <f t="shared" si="84"/>
        <v>0</v>
      </c>
    </row>
    <row r="393" spans="1:15" ht="15.75">
      <c r="A393" s="95" t="s">
        <v>3854</v>
      </c>
      <c r="B393" s="121" t="s">
        <v>3855</v>
      </c>
      <c r="C393" s="96" t="s">
        <v>3856</v>
      </c>
      <c r="D393" s="133"/>
      <c r="E393" s="127">
        <f t="shared" si="80"/>
        <v>0</v>
      </c>
      <c r="F393" s="123">
        <v>147.38</v>
      </c>
      <c r="G393" s="124">
        <f t="shared" si="81"/>
        <v>0</v>
      </c>
      <c r="H393" s="52"/>
      <c r="I393" s="132" t="s">
        <v>3857</v>
      </c>
      <c r="J393" s="125" t="s">
        <v>445</v>
      </c>
      <c r="K393" s="126" t="s">
        <v>2025</v>
      </c>
      <c r="L393" s="74">
        <v>1</v>
      </c>
      <c r="M393" s="69">
        <f t="shared" si="82"/>
        <v>0</v>
      </c>
      <c r="N393">
        <f t="shared" si="83"/>
        <v>0</v>
      </c>
      <c r="O393">
        <f t="shared" si="84"/>
        <v>0</v>
      </c>
    </row>
    <row r="394" spans="1:15" ht="15.75">
      <c r="A394" s="95" t="s">
        <v>3858</v>
      </c>
      <c r="B394" s="121" t="s">
        <v>3859</v>
      </c>
      <c r="C394" s="96" t="s">
        <v>3856</v>
      </c>
      <c r="D394" s="133"/>
      <c r="E394" s="127">
        <f t="shared" si="80"/>
        <v>0</v>
      </c>
      <c r="F394" s="123">
        <v>170.4</v>
      </c>
      <c r="G394" s="124">
        <f t="shared" si="81"/>
        <v>0</v>
      </c>
      <c r="H394" s="52"/>
      <c r="I394" s="132" t="s">
        <v>3860</v>
      </c>
      <c r="J394" s="125" t="s">
        <v>445</v>
      </c>
      <c r="K394" s="126" t="s">
        <v>2025</v>
      </c>
      <c r="L394" s="74">
        <v>1</v>
      </c>
      <c r="M394" s="69">
        <f t="shared" si="82"/>
        <v>0</v>
      </c>
      <c r="N394">
        <f t="shared" si="83"/>
        <v>0</v>
      </c>
      <c r="O394">
        <f t="shared" si="84"/>
        <v>0</v>
      </c>
    </row>
    <row r="395" spans="1:15" ht="30">
      <c r="A395" s="95" t="s">
        <v>3861</v>
      </c>
      <c r="B395" s="121" t="s">
        <v>3862</v>
      </c>
      <c r="C395" s="63" t="s">
        <v>4080</v>
      </c>
      <c r="D395" s="133"/>
      <c r="E395" s="127">
        <f t="shared" si="80"/>
        <v>0</v>
      </c>
      <c r="F395" s="123">
        <v>105.01</v>
      </c>
      <c r="G395" s="124">
        <f t="shared" si="81"/>
        <v>0</v>
      </c>
      <c r="H395" s="52"/>
      <c r="I395" s="132" t="s">
        <v>3863</v>
      </c>
      <c r="J395" s="125" t="s">
        <v>445</v>
      </c>
      <c r="K395" s="126" t="s">
        <v>1698</v>
      </c>
      <c r="L395" s="74">
        <v>1</v>
      </c>
      <c r="M395" s="69">
        <f t="shared" si="82"/>
        <v>0</v>
      </c>
      <c r="N395">
        <f t="shared" si="83"/>
        <v>0</v>
      </c>
      <c r="O395">
        <f t="shared" si="84"/>
        <v>0</v>
      </c>
    </row>
    <row r="396" spans="1:15" ht="15.75">
      <c r="A396" s="95" t="s">
        <v>3864</v>
      </c>
      <c r="B396" s="121" t="s">
        <v>3865</v>
      </c>
      <c r="C396" s="96" t="s">
        <v>3866</v>
      </c>
      <c r="D396" s="133"/>
      <c r="E396" s="127">
        <f t="shared" si="80"/>
        <v>0</v>
      </c>
      <c r="F396" s="123">
        <v>190.67</v>
      </c>
      <c r="G396" s="124">
        <f t="shared" si="81"/>
        <v>0</v>
      </c>
      <c r="H396" s="52"/>
      <c r="I396" s="132" t="s">
        <v>3739</v>
      </c>
      <c r="J396" s="125" t="s">
        <v>445</v>
      </c>
      <c r="K396" s="126" t="s">
        <v>2025</v>
      </c>
      <c r="L396" s="74">
        <v>1</v>
      </c>
      <c r="M396" s="69">
        <f t="shared" si="82"/>
        <v>0</v>
      </c>
      <c r="N396">
        <f t="shared" si="83"/>
        <v>0</v>
      </c>
      <c r="O396">
        <f t="shared" si="84"/>
        <v>0</v>
      </c>
    </row>
    <row r="397" spans="1:15" ht="15.75">
      <c r="A397" s="95" t="s">
        <v>3867</v>
      </c>
      <c r="B397" s="121" t="s">
        <v>3868</v>
      </c>
      <c r="C397" s="96" t="s">
        <v>3869</v>
      </c>
      <c r="D397" s="133"/>
      <c r="E397" s="127">
        <f t="shared" si="80"/>
        <v>0</v>
      </c>
      <c r="F397" s="123">
        <v>190.67</v>
      </c>
      <c r="G397" s="124">
        <f t="shared" si="81"/>
        <v>0</v>
      </c>
      <c r="H397" s="52"/>
      <c r="I397" s="132" t="s">
        <v>3739</v>
      </c>
      <c r="J397" s="125" t="s">
        <v>445</v>
      </c>
      <c r="K397" s="126" t="s">
        <v>2025</v>
      </c>
      <c r="L397" s="74">
        <v>1</v>
      </c>
      <c r="M397" s="69">
        <f t="shared" si="82"/>
        <v>0</v>
      </c>
      <c r="N397">
        <f t="shared" si="83"/>
        <v>0</v>
      </c>
      <c r="O397">
        <f t="shared" si="84"/>
        <v>0</v>
      </c>
    </row>
    <row r="398" spans="1:15" ht="15.75">
      <c r="A398" s="95" t="s">
        <v>3870</v>
      </c>
      <c r="B398" s="122" t="s">
        <v>3871</v>
      </c>
      <c r="C398" s="98" t="s">
        <v>4081</v>
      </c>
      <c r="D398" s="133"/>
      <c r="E398" s="127">
        <f t="shared" si="80"/>
        <v>0</v>
      </c>
      <c r="F398" s="127">
        <v>166.72</v>
      </c>
      <c r="G398" s="128">
        <f t="shared" si="81"/>
        <v>0</v>
      </c>
      <c r="H398" s="114"/>
      <c r="I398" s="134" t="s">
        <v>3739</v>
      </c>
      <c r="J398" s="58" t="s">
        <v>445</v>
      </c>
      <c r="K398" s="129" t="s">
        <v>2025</v>
      </c>
      <c r="L398" s="74">
        <v>1</v>
      </c>
      <c r="M398" s="69">
        <f t="shared" si="82"/>
        <v>0</v>
      </c>
      <c r="N398">
        <f t="shared" si="83"/>
        <v>0</v>
      </c>
      <c r="O398">
        <f t="shared" si="84"/>
        <v>0</v>
      </c>
    </row>
    <row r="399" spans="1:15" ht="15.75">
      <c r="A399" s="95" t="s">
        <v>3872</v>
      </c>
      <c r="B399" s="121" t="s">
        <v>3873</v>
      </c>
      <c r="C399" s="96" t="s">
        <v>3874</v>
      </c>
      <c r="D399" s="133"/>
      <c r="E399" s="127">
        <f t="shared" si="80"/>
        <v>0</v>
      </c>
      <c r="F399" s="123">
        <v>177.77</v>
      </c>
      <c r="G399" s="124">
        <f t="shared" si="81"/>
        <v>0</v>
      </c>
      <c r="H399" s="52"/>
      <c r="I399" s="132" t="s">
        <v>3739</v>
      </c>
      <c r="J399" s="125" t="s">
        <v>445</v>
      </c>
      <c r="K399" s="126" t="s">
        <v>2025</v>
      </c>
      <c r="L399" s="74">
        <v>1</v>
      </c>
      <c r="M399" s="69">
        <f t="shared" si="82"/>
        <v>0</v>
      </c>
      <c r="N399">
        <f t="shared" si="83"/>
        <v>0</v>
      </c>
      <c r="O399">
        <f t="shared" si="84"/>
        <v>0</v>
      </c>
    </row>
    <row r="400" spans="1:15" ht="30">
      <c r="A400" s="95" t="s">
        <v>3875</v>
      </c>
      <c r="B400" s="121" t="s">
        <v>3876</v>
      </c>
      <c r="C400" s="63" t="s">
        <v>4082</v>
      </c>
      <c r="D400" s="133"/>
      <c r="E400" s="127">
        <f t="shared" si="80"/>
        <v>0</v>
      </c>
      <c r="F400" s="123">
        <v>175.01</v>
      </c>
      <c r="G400" s="124">
        <f t="shared" si="81"/>
        <v>0</v>
      </c>
      <c r="H400" s="52"/>
      <c r="I400" s="132" t="s">
        <v>3739</v>
      </c>
      <c r="J400" s="125" t="s">
        <v>445</v>
      </c>
      <c r="K400" s="126" t="s">
        <v>2025</v>
      </c>
      <c r="L400" s="74">
        <v>1</v>
      </c>
      <c r="M400" s="69">
        <f t="shared" si="82"/>
        <v>0</v>
      </c>
      <c r="N400">
        <f t="shared" si="83"/>
        <v>0</v>
      </c>
      <c r="O400">
        <f t="shared" si="84"/>
        <v>0</v>
      </c>
    </row>
    <row r="401" spans="1:15" ht="30">
      <c r="A401" s="95" t="s">
        <v>3877</v>
      </c>
      <c r="B401" s="121" t="s">
        <v>3878</v>
      </c>
      <c r="C401" s="96" t="s">
        <v>4083</v>
      </c>
      <c r="D401" s="133"/>
      <c r="E401" s="127">
        <f t="shared" si="80"/>
        <v>0</v>
      </c>
      <c r="F401" s="123">
        <v>175.01</v>
      </c>
      <c r="G401" s="124">
        <f t="shared" si="81"/>
        <v>0</v>
      </c>
      <c r="H401" s="52"/>
      <c r="I401" s="132" t="s">
        <v>3739</v>
      </c>
      <c r="J401" s="125" t="s">
        <v>445</v>
      </c>
      <c r="K401" s="126" t="s">
        <v>2025</v>
      </c>
      <c r="L401" s="74">
        <v>1</v>
      </c>
      <c r="M401" s="69">
        <f t="shared" si="82"/>
        <v>0</v>
      </c>
      <c r="N401">
        <f t="shared" si="83"/>
        <v>0</v>
      </c>
      <c r="O401">
        <f t="shared" si="84"/>
        <v>0</v>
      </c>
    </row>
    <row r="402" spans="1:15" ht="15.75">
      <c r="A402" s="95" t="s">
        <v>3879</v>
      </c>
      <c r="B402" s="121" t="s">
        <v>3880</v>
      </c>
      <c r="C402" s="96" t="s">
        <v>3881</v>
      </c>
      <c r="D402" s="133"/>
      <c r="E402" s="127">
        <f t="shared" si="80"/>
        <v>0</v>
      </c>
      <c r="F402" s="123">
        <v>181.46</v>
      </c>
      <c r="G402" s="124">
        <f t="shared" si="81"/>
        <v>0</v>
      </c>
      <c r="H402" s="52"/>
      <c r="I402" s="132" t="s">
        <v>3739</v>
      </c>
      <c r="J402" s="125" t="s">
        <v>445</v>
      </c>
      <c r="K402" s="126" t="s">
        <v>2025</v>
      </c>
      <c r="L402" s="74">
        <v>1</v>
      </c>
      <c r="M402" s="69">
        <f t="shared" si="82"/>
        <v>0</v>
      </c>
      <c r="N402">
        <f t="shared" si="83"/>
        <v>0</v>
      </c>
      <c r="O402">
        <f t="shared" si="84"/>
        <v>0</v>
      </c>
    </row>
    <row r="403" spans="1:15" ht="15.75">
      <c r="A403" s="95" t="s">
        <v>3882</v>
      </c>
      <c r="B403" s="121" t="s">
        <v>3883</v>
      </c>
      <c r="C403" s="96" t="s">
        <v>3884</v>
      </c>
      <c r="D403" s="133"/>
      <c r="E403" s="127">
        <f t="shared" si="80"/>
        <v>0</v>
      </c>
      <c r="F403" s="123">
        <v>196.19</v>
      </c>
      <c r="G403" s="124">
        <f t="shared" si="81"/>
        <v>0</v>
      </c>
      <c r="H403" s="52"/>
      <c r="I403" s="132" t="s">
        <v>3739</v>
      </c>
      <c r="J403" s="125" t="s">
        <v>445</v>
      </c>
      <c r="K403" s="126" t="s">
        <v>2025</v>
      </c>
      <c r="L403" s="74">
        <v>1</v>
      </c>
      <c r="M403" s="69">
        <f t="shared" si="82"/>
        <v>0</v>
      </c>
      <c r="N403">
        <f t="shared" si="83"/>
        <v>0</v>
      </c>
      <c r="O403">
        <f t="shared" si="84"/>
        <v>0</v>
      </c>
    </row>
    <row r="404" spans="1:15" ht="15.75">
      <c r="A404" s="95" t="s">
        <v>3885</v>
      </c>
      <c r="B404" s="121" t="s">
        <v>3886</v>
      </c>
      <c r="C404" s="96" t="s">
        <v>3887</v>
      </c>
      <c r="D404" s="133"/>
      <c r="E404" s="127">
        <f t="shared" si="80"/>
        <v>0</v>
      </c>
      <c r="F404" s="123">
        <v>440.29</v>
      </c>
      <c r="G404" s="124">
        <f t="shared" si="81"/>
        <v>0</v>
      </c>
      <c r="H404" s="52"/>
      <c r="I404" s="132" t="s">
        <v>2979</v>
      </c>
      <c r="J404" s="125" t="s">
        <v>445</v>
      </c>
      <c r="K404" s="126" t="s">
        <v>2025</v>
      </c>
      <c r="L404" s="74">
        <v>1</v>
      </c>
      <c r="M404" s="69">
        <f t="shared" si="82"/>
        <v>0</v>
      </c>
      <c r="N404">
        <f t="shared" si="83"/>
        <v>0</v>
      </c>
      <c r="O404">
        <f t="shared" si="84"/>
        <v>0</v>
      </c>
    </row>
    <row r="405" spans="1:15" ht="15.75">
      <c r="A405" s="95" t="s">
        <v>3888</v>
      </c>
      <c r="B405" s="121" t="s">
        <v>3889</v>
      </c>
      <c r="C405" s="96" t="s">
        <v>3890</v>
      </c>
      <c r="D405" s="133"/>
      <c r="E405" s="127">
        <f t="shared" si="80"/>
        <v>0</v>
      </c>
      <c r="F405" s="123">
        <v>182.38</v>
      </c>
      <c r="G405" s="124">
        <f t="shared" si="81"/>
        <v>0</v>
      </c>
      <c r="H405" s="52"/>
      <c r="I405" s="132" t="s">
        <v>3739</v>
      </c>
      <c r="J405" s="125" t="s">
        <v>445</v>
      </c>
      <c r="K405" s="126" t="s">
        <v>2025</v>
      </c>
      <c r="L405" s="74">
        <v>1</v>
      </c>
      <c r="M405" s="69">
        <f t="shared" si="82"/>
        <v>0</v>
      </c>
      <c r="N405">
        <f t="shared" si="83"/>
        <v>0</v>
      </c>
      <c r="O405">
        <f t="shared" si="84"/>
        <v>0</v>
      </c>
    </row>
    <row r="406" spans="1:15" ht="15.75">
      <c r="A406" s="95" t="s">
        <v>3891</v>
      </c>
      <c r="B406" s="121" t="s">
        <v>3892</v>
      </c>
      <c r="C406" s="96" t="s">
        <v>3893</v>
      </c>
      <c r="D406" s="133"/>
      <c r="E406" s="127">
        <f t="shared" si="80"/>
        <v>0</v>
      </c>
      <c r="F406" s="123">
        <v>270.8</v>
      </c>
      <c r="G406" s="124">
        <f t="shared" si="81"/>
        <v>0</v>
      </c>
      <c r="H406" s="52"/>
      <c r="I406" s="132" t="s">
        <v>3853</v>
      </c>
      <c r="J406" s="125" t="s">
        <v>445</v>
      </c>
      <c r="K406" s="126" t="s">
        <v>2025</v>
      </c>
      <c r="L406" s="74">
        <v>1</v>
      </c>
      <c r="M406" s="69">
        <f t="shared" si="82"/>
        <v>0</v>
      </c>
      <c r="N406">
        <f t="shared" si="83"/>
        <v>0</v>
      </c>
      <c r="O406">
        <f t="shared" si="84"/>
        <v>0</v>
      </c>
    </row>
    <row r="407" spans="1:15" ht="22.5">
      <c r="A407" s="95" t="s">
        <v>3894</v>
      </c>
      <c r="B407" s="121" t="s">
        <v>3895</v>
      </c>
      <c r="C407" s="96" t="s">
        <v>3896</v>
      </c>
      <c r="D407" s="133"/>
      <c r="E407" s="127">
        <f t="shared" ref="E407:E433" si="85">D407*L407</f>
        <v>0</v>
      </c>
      <c r="F407" s="123">
        <v>133.56</v>
      </c>
      <c r="G407" s="124">
        <f t="shared" ref="G407:G433" si="86">E407*F407</f>
        <v>0</v>
      </c>
      <c r="H407" s="52" t="s">
        <v>3897</v>
      </c>
      <c r="I407" s="132" t="s">
        <v>3690</v>
      </c>
      <c r="J407" s="125" t="s">
        <v>445</v>
      </c>
      <c r="K407" s="126" t="s">
        <v>2025</v>
      </c>
      <c r="L407" s="74">
        <v>1</v>
      </c>
      <c r="M407" s="69">
        <f t="shared" ref="M407:M433" si="87">E407/L407</f>
        <v>0</v>
      </c>
      <c r="N407">
        <f t="shared" ref="N407:N433" si="88">INT(M407)</f>
        <v>0</v>
      </c>
      <c r="O407">
        <f t="shared" ref="O407:O433" si="89">M407-N407</f>
        <v>0</v>
      </c>
    </row>
    <row r="408" spans="1:15" ht="15.75">
      <c r="A408" s="95" t="s">
        <v>3898</v>
      </c>
      <c r="B408" s="121" t="s">
        <v>3899</v>
      </c>
      <c r="C408" s="96" t="s">
        <v>3900</v>
      </c>
      <c r="D408" s="133"/>
      <c r="E408" s="127">
        <f t="shared" si="85"/>
        <v>0</v>
      </c>
      <c r="F408" s="123">
        <v>170.4</v>
      </c>
      <c r="G408" s="124">
        <f t="shared" si="86"/>
        <v>0</v>
      </c>
      <c r="H408" s="52"/>
      <c r="I408" s="132" t="s">
        <v>3860</v>
      </c>
      <c r="J408" s="125" t="s">
        <v>445</v>
      </c>
      <c r="K408" s="126" t="s">
        <v>2025</v>
      </c>
      <c r="L408" s="74">
        <v>1</v>
      </c>
      <c r="M408" s="69">
        <f t="shared" si="87"/>
        <v>0</v>
      </c>
      <c r="N408">
        <f t="shared" si="88"/>
        <v>0</v>
      </c>
      <c r="O408">
        <f t="shared" si="89"/>
        <v>0</v>
      </c>
    </row>
    <row r="409" spans="1:15" ht="15.75">
      <c r="A409" s="95" t="s">
        <v>3901</v>
      </c>
      <c r="B409" s="121" t="s">
        <v>3902</v>
      </c>
      <c r="C409" s="96" t="s">
        <v>3903</v>
      </c>
      <c r="D409" s="133"/>
      <c r="E409" s="127">
        <f t="shared" si="85"/>
        <v>0</v>
      </c>
      <c r="F409" s="123">
        <v>175.93</v>
      </c>
      <c r="G409" s="124">
        <f t="shared" si="86"/>
        <v>0</v>
      </c>
      <c r="H409" s="52"/>
      <c r="I409" s="132" t="s">
        <v>3739</v>
      </c>
      <c r="J409" s="125" t="s">
        <v>445</v>
      </c>
      <c r="K409" s="126" t="s">
        <v>2025</v>
      </c>
      <c r="L409" s="74">
        <v>1</v>
      </c>
      <c r="M409" s="69">
        <f t="shared" si="87"/>
        <v>0</v>
      </c>
      <c r="N409">
        <f t="shared" si="88"/>
        <v>0</v>
      </c>
      <c r="O409">
        <f t="shared" si="89"/>
        <v>0</v>
      </c>
    </row>
    <row r="410" spans="1:15" ht="15.75">
      <c r="A410" s="95" t="s">
        <v>3904</v>
      </c>
      <c r="B410" s="121" t="s">
        <v>3905</v>
      </c>
      <c r="C410" s="96" t="s">
        <v>3906</v>
      </c>
      <c r="D410" s="133"/>
      <c r="E410" s="127">
        <f t="shared" si="85"/>
        <v>0</v>
      </c>
      <c r="F410" s="123">
        <v>2285.25</v>
      </c>
      <c r="G410" s="124">
        <f t="shared" si="86"/>
        <v>0</v>
      </c>
      <c r="H410" s="52"/>
      <c r="I410" s="132" t="s">
        <v>2165</v>
      </c>
      <c r="J410" s="125" t="s">
        <v>445</v>
      </c>
      <c r="K410" s="126" t="s">
        <v>2025</v>
      </c>
      <c r="L410" s="74">
        <v>1</v>
      </c>
      <c r="M410" s="69">
        <f t="shared" si="87"/>
        <v>0</v>
      </c>
      <c r="N410">
        <f t="shared" si="88"/>
        <v>0</v>
      </c>
      <c r="O410">
        <f t="shared" si="89"/>
        <v>0</v>
      </c>
    </row>
    <row r="411" spans="1:15" ht="30.75">
      <c r="A411" s="95" t="s">
        <v>3907</v>
      </c>
      <c r="B411" s="122" t="s">
        <v>3908</v>
      </c>
      <c r="C411" s="98" t="s">
        <v>4084</v>
      </c>
      <c r="D411" s="133"/>
      <c r="E411" s="127">
        <f t="shared" si="85"/>
        <v>0</v>
      </c>
      <c r="F411" s="127">
        <v>2580.92</v>
      </c>
      <c r="G411" s="128">
        <f t="shared" si="86"/>
        <v>0</v>
      </c>
      <c r="H411" s="114"/>
      <c r="I411" s="134" t="s">
        <v>2165</v>
      </c>
      <c r="J411" s="58" t="s">
        <v>445</v>
      </c>
      <c r="K411" s="129" t="s">
        <v>2025</v>
      </c>
      <c r="L411" s="74">
        <v>1</v>
      </c>
      <c r="M411" s="69">
        <f t="shared" si="87"/>
        <v>0</v>
      </c>
      <c r="N411">
        <f t="shared" si="88"/>
        <v>0</v>
      </c>
      <c r="O411">
        <f t="shared" si="89"/>
        <v>0</v>
      </c>
    </row>
    <row r="412" spans="1:15" ht="15.75">
      <c r="A412" s="95" t="s">
        <v>3909</v>
      </c>
      <c r="B412" s="122" t="s">
        <v>3910</v>
      </c>
      <c r="C412" s="98" t="s">
        <v>4085</v>
      </c>
      <c r="D412" s="133"/>
      <c r="E412" s="127">
        <f t="shared" si="85"/>
        <v>0</v>
      </c>
      <c r="F412" s="127">
        <v>178.69</v>
      </c>
      <c r="G412" s="128">
        <f t="shared" si="86"/>
        <v>0</v>
      </c>
      <c r="H412" s="114"/>
      <c r="I412" s="134" t="s">
        <v>3372</v>
      </c>
      <c r="J412" s="58" t="s">
        <v>445</v>
      </c>
      <c r="K412" s="129" t="s">
        <v>2025</v>
      </c>
      <c r="L412" s="74">
        <v>1</v>
      </c>
      <c r="M412" s="69">
        <f t="shared" si="87"/>
        <v>0</v>
      </c>
      <c r="N412">
        <f t="shared" si="88"/>
        <v>0</v>
      </c>
      <c r="O412">
        <f t="shared" si="89"/>
        <v>0</v>
      </c>
    </row>
    <row r="413" spans="1:15" ht="15.75">
      <c r="A413" s="95" t="s">
        <v>3911</v>
      </c>
      <c r="B413" s="121" t="s">
        <v>3912</v>
      </c>
      <c r="C413" s="96" t="s">
        <v>3913</v>
      </c>
      <c r="D413" s="133"/>
      <c r="E413" s="127">
        <f t="shared" si="85"/>
        <v>0</v>
      </c>
      <c r="F413" s="123">
        <v>106.85</v>
      </c>
      <c r="G413" s="124">
        <f t="shared" si="86"/>
        <v>0</v>
      </c>
      <c r="H413" s="52"/>
      <c r="I413" s="132" t="s">
        <v>3794</v>
      </c>
      <c r="J413" s="125" t="s">
        <v>445</v>
      </c>
      <c r="K413" s="126" t="s">
        <v>2025</v>
      </c>
      <c r="L413" s="74">
        <v>1</v>
      </c>
      <c r="M413" s="69">
        <f t="shared" si="87"/>
        <v>0</v>
      </c>
      <c r="N413">
        <f t="shared" si="88"/>
        <v>0</v>
      </c>
      <c r="O413">
        <f t="shared" si="89"/>
        <v>0</v>
      </c>
    </row>
    <row r="414" spans="1:15" ht="15.75">
      <c r="A414" s="95" t="s">
        <v>3914</v>
      </c>
      <c r="B414" s="122" t="s">
        <v>3915</v>
      </c>
      <c r="C414" s="98" t="s">
        <v>4086</v>
      </c>
      <c r="D414" s="133"/>
      <c r="E414" s="127">
        <f t="shared" si="85"/>
        <v>0</v>
      </c>
      <c r="F414" s="127">
        <v>162.11000000000001</v>
      </c>
      <c r="G414" s="128">
        <f t="shared" si="86"/>
        <v>0</v>
      </c>
      <c r="H414" s="114"/>
      <c r="I414" s="134" t="s">
        <v>3372</v>
      </c>
      <c r="J414" s="58" t="s">
        <v>445</v>
      </c>
      <c r="K414" s="129" t="s">
        <v>2025</v>
      </c>
      <c r="L414" s="74">
        <v>1</v>
      </c>
      <c r="M414" s="69">
        <f t="shared" si="87"/>
        <v>0</v>
      </c>
      <c r="N414">
        <f t="shared" si="88"/>
        <v>0</v>
      </c>
      <c r="O414">
        <f t="shared" si="89"/>
        <v>0</v>
      </c>
    </row>
    <row r="415" spans="1:15" ht="15.75">
      <c r="A415" s="95" t="s">
        <v>3916</v>
      </c>
      <c r="B415" s="122" t="s">
        <v>3917</v>
      </c>
      <c r="C415" s="98" t="s">
        <v>4087</v>
      </c>
      <c r="D415" s="133"/>
      <c r="E415" s="127">
        <f t="shared" si="85"/>
        <v>0</v>
      </c>
      <c r="F415" s="127">
        <v>106.85</v>
      </c>
      <c r="G415" s="128">
        <f t="shared" si="86"/>
        <v>0</v>
      </c>
      <c r="H415" s="114"/>
      <c r="I415" s="134" t="s">
        <v>3794</v>
      </c>
      <c r="J415" s="58" t="s">
        <v>445</v>
      </c>
      <c r="K415" s="129" t="s">
        <v>2025</v>
      </c>
      <c r="L415" s="74">
        <v>1</v>
      </c>
      <c r="M415" s="69">
        <f t="shared" si="87"/>
        <v>0</v>
      </c>
      <c r="N415">
        <f t="shared" si="88"/>
        <v>0</v>
      </c>
      <c r="O415">
        <f t="shared" si="89"/>
        <v>0</v>
      </c>
    </row>
    <row r="416" spans="1:15" ht="15.75">
      <c r="A416" s="95" t="s">
        <v>3918</v>
      </c>
      <c r="B416" s="122" t="s">
        <v>3919</v>
      </c>
      <c r="C416" s="98" t="s">
        <v>4088</v>
      </c>
      <c r="D416" s="133"/>
      <c r="E416" s="127">
        <f t="shared" si="85"/>
        <v>0</v>
      </c>
      <c r="F416" s="127">
        <v>106.85</v>
      </c>
      <c r="G416" s="128">
        <f t="shared" si="86"/>
        <v>0</v>
      </c>
      <c r="H416" s="114"/>
      <c r="I416" s="134" t="s">
        <v>3794</v>
      </c>
      <c r="J416" s="58" t="s">
        <v>445</v>
      </c>
      <c r="K416" s="129" t="s">
        <v>2025</v>
      </c>
      <c r="L416" s="74">
        <v>1</v>
      </c>
      <c r="M416" s="69">
        <f t="shared" si="87"/>
        <v>0</v>
      </c>
      <c r="N416">
        <f t="shared" si="88"/>
        <v>0</v>
      </c>
      <c r="O416">
        <f t="shared" si="89"/>
        <v>0</v>
      </c>
    </row>
    <row r="417" spans="1:15" ht="15.75">
      <c r="A417" s="95" t="s">
        <v>3920</v>
      </c>
      <c r="B417" s="122" t="s">
        <v>3921</v>
      </c>
      <c r="C417" s="98" t="s">
        <v>4089</v>
      </c>
      <c r="D417" s="133"/>
      <c r="E417" s="127">
        <f t="shared" si="85"/>
        <v>0</v>
      </c>
      <c r="F417" s="127">
        <v>106.85</v>
      </c>
      <c r="G417" s="128">
        <f t="shared" si="86"/>
        <v>0</v>
      </c>
      <c r="H417" s="114"/>
      <c r="I417" s="134" t="s">
        <v>3794</v>
      </c>
      <c r="J417" s="58" t="s">
        <v>445</v>
      </c>
      <c r="K417" s="129" t="s">
        <v>2025</v>
      </c>
      <c r="L417" s="74">
        <v>1</v>
      </c>
      <c r="M417" s="69">
        <f t="shared" si="87"/>
        <v>0</v>
      </c>
      <c r="N417">
        <f t="shared" si="88"/>
        <v>0</v>
      </c>
      <c r="O417">
        <f t="shared" si="89"/>
        <v>0</v>
      </c>
    </row>
    <row r="418" spans="1:15" ht="15.75">
      <c r="A418" s="95" t="s">
        <v>3922</v>
      </c>
      <c r="B418" s="121" t="s">
        <v>3923</v>
      </c>
      <c r="C418" s="96" t="s">
        <v>3924</v>
      </c>
      <c r="D418" s="133"/>
      <c r="E418" s="127">
        <f t="shared" si="85"/>
        <v>0</v>
      </c>
      <c r="F418" s="123">
        <v>83.82</v>
      </c>
      <c r="G418" s="124">
        <f t="shared" si="86"/>
        <v>0</v>
      </c>
      <c r="H418" s="52"/>
      <c r="I418" s="132" t="s">
        <v>3794</v>
      </c>
      <c r="J418" s="125" t="s">
        <v>445</v>
      </c>
      <c r="K418" s="126" t="s">
        <v>2025</v>
      </c>
      <c r="L418" s="74">
        <v>1</v>
      </c>
      <c r="M418" s="69">
        <f t="shared" si="87"/>
        <v>0</v>
      </c>
      <c r="N418">
        <f t="shared" si="88"/>
        <v>0</v>
      </c>
      <c r="O418">
        <f t="shared" si="89"/>
        <v>0</v>
      </c>
    </row>
    <row r="419" spans="1:15" ht="15.75">
      <c r="A419" s="95" t="s">
        <v>3925</v>
      </c>
      <c r="B419" s="121" t="s">
        <v>3926</v>
      </c>
      <c r="C419" s="96" t="s">
        <v>3927</v>
      </c>
      <c r="D419" s="133"/>
      <c r="E419" s="127">
        <f t="shared" si="85"/>
        <v>0</v>
      </c>
      <c r="F419" s="123">
        <v>116.98</v>
      </c>
      <c r="G419" s="124">
        <f t="shared" si="86"/>
        <v>0</v>
      </c>
      <c r="H419" s="52"/>
      <c r="I419" s="132" t="s">
        <v>3928</v>
      </c>
      <c r="J419" s="125" t="s">
        <v>445</v>
      </c>
      <c r="K419" s="126" t="s">
        <v>2025</v>
      </c>
      <c r="L419" s="74">
        <v>1</v>
      </c>
      <c r="M419" s="69">
        <f t="shared" si="87"/>
        <v>0</v>
      </c>
      <c r="N419">
        <f t="shared" si="88"/>
        <v>0</v>
      </c>
      <c r="O419">
        <f t="shared" si="89"/>
        <v>0</v>
      </c>
    </row>
    <row r="420" spans="1:15" ht="15.75">
      <c r="A420" s="95" t="s">
        <v>3929</v>
      </c>
      <c r="B420" s="121" t="s">
        <v>3930</v>
      </c>
      <c r="C420" s="96" t="s">
        <v>3931</v>
      </c>
      <c r="D420" s="133"/>
      <c r="E420" s="127">
        <f t="shared" si="85"/>
        <v>0</v>
      </c>
      <c r="F420" s="123">
        <v>83.82</v>
      </c>
      <c r="G420" s="124">
        <f t="shared" si="86"/>
        <v>0</v>
      </c>
      <c r="H420" s="52"/>
      <c r="I420" s="132" t="s">
        <v>3794</v>
      </c>
      <c r="J420" s="125" t="s">
        <v>445</v>
      </c>
      <c r="K420" s="126" t="s">
        <v>2025</v>
      </c>
      <c r="L420" s="74">
        <v>1</v>
      </c>
      <c r="M420" s="69">
        <f t="shared" si="87"/>
        <v>0</v>
      </c>
      <c r="N420">
        <f t="shared" si="88"/>
        <v>0</v>
      </c>
      <c r="O420">
        <f t="shared" si="89"/>
        <v>0</v>
      </c>
    </row>
    <row r="421" spans="1:15" ht="15.75">
      <c r="A421" s="95" t="s">
        <v>3932</v>
      </c>
      <c r="B421" s="121" t="s">
        <v>3933</v>
      </c>
      <c r="C421" s="96" t="s">
        <v>3934</v>
      </c>
      <c r="D421" s="133"/>
      <c r="E421" s="127">
        <f t="shared" si="85"/>
        <v>0</v>
      </c>
      <c r="F421" s="123">
        <v>73.69</v>
      </c>
      <c r="G421" s="124">
        <f t="shared" si="86"/>
        <v>0</v>
      </c>
      <c r="H421" s="52"/>
      <c r="I421" s="132" t="s">
        <v>3794</v>
      </c>
      <c r="J421" s="125" t="s">
        <v>445</v>
      </c>
      <c r="K421" s="126" t="s">
        <v>2025</v>
      </c>
      <c r="L421" s="74">
        <v>1</v>
      </c>
      <c r="M421" s="69">
        <f t="shared" si="87"/>
        <v>0</v>
      </c>
      <c r="N421">
        <f t="shared" si="88"/>
        <v>0</v>
      </c>
      <c r="O421">
        <f t="shared" si="89"/>
        <v>0</v>
      </c>
    </row>
    <row r="422" spans="1:15" ht="15.75">
      <c r="A422" s="95" t="s">
        <v>3935</v>
      </c>
      <c r="B422" s="122" t="s">
        <v>3936</v>
      </c>
      <c r="C422" s="98" t="s">
        <v>4090</v>
      </c>
      <c r="D422" s="133"/>
      <c r="E422" s="127">
        <f t="shared" si="85"/>
        <v>0</v>
      </c>
      <c r="F422" s="127">
        <v>75.53</v>
      </c>
      <c r="G422" s="128">
        <f t="shared" si="86"/>
        <v>0</v>
      </c>
      <c r="H422" s="114"/>
      <c r="I422" s="134" t="s">
        <v>3794</v>
      </c>
      <c r="J422" s="58" t="s">
        <v>445</v>
      </c>
      <c r="K422" s="129" t="s">
        <v>2025</v>
      </c>
      <c r="L422" s="74">
        <v>1</v>
      </c>
      <c r="M422" s="69">
        <f t="shared" si="87"/>
        <v>0</v>
      </c>
      <c r="N422">
        <f t="shared" si="88"/>
        <v>0</v>
      </c>
      <c r="O422">
        <f t="shared" si="89"/>
        <v>0</v>
      </c>
    </row>
    <row r="423" spans="1:15" ht="31.5">
      <c r="A423" s="95" t="s">
        <v>3937</v>
      </c>
      <c r="B423" s="122" t="s">
        <v>3938</v>
      </c>
      <c r="C423" s="98" t="s">
        <v>4091</v>
      </c>
      <c r="D423" s="133"/>
      <c r="E423" s="127">
        <f t="shared" si="85"/>
        <v>0</v>
      </c>
      <c r="F423" s="127">
        <v>75.53</v>
      </c>
      <c r="G423" s="128">
        <f t="shared" si="86"/>
        <v>0</v>
      </c>
      <c r="H423" s="114"/>
      <c r="I423" s="134" t="s">
        <v>3794</v>
      </c>
      <c r="J423" s="58" t="s">
        <v>445</v>
      </c>
      <c r="K423" s="129" t="s">
        <v>2025</v>
      </c>
      <c r="L423" s="74">
        <v>1</v>
      </c>
      <c r="M423" s="69">
        <f t="shared" si="87"/>
        <v>0</v>
      </c>
      <c r="N423">
        <f t="shared" si="88"/>
        <v>0</v>
      </c>
      <c r="O423">
        <f t="shared" si="89"/>
        <v>0</v>
      </c>
    </row>
    <row r="424" spans="1:15" ht="15.75">
      <c r="A424" s="95" t="s">
        <v>3939</v>
      </c>
      <c r="B424" s="121" t="s">
        <v>3940</v>
      </c>
      <c r="C424" s="96" t="s">
        <v>3941</v>
      </c>
      <c r="D424" s="133"/>
      <c r="E424" s="127">
        <f t="shared" si="85"/>
        <v>0</v>
      </c>
      <c r="F424" s="123">
        <v>93.95</v>
      </c>
      <c r="G424" s="124">
        <f t="shared" si="86"/>
        <v>0</v>
      </c>
      <c r="H424" s="52"/>
      <c r="I424" s="132" t="s">
        <v>3794</v>
      </c>
      <c r="J424" s="125" t="s">
        <v>445</v>
      </c>
      <c r="K424" s="126" t="s">
        <v>2025</v>
      </c>
      <c r="L424" s="74">
        <v>1</v>
      </c>
      <c r="M424" s="69">
        <f t="shared" si="87"/>
        <v>0</v>
      </c>
      <c r="N424">
        <f t="shared" si="88"/>
        <v>0</v>
      </c>
      <c r="O424">
        <f t="shared" si="89"/>
        <v>0</v>
      </c>
    </row>
    <row r="425" spans="1:15" ht="15.75">
      <c r="A425" s="95" t="s">
        <v>3942</v>
      </c>
      <c r="B425" s="121" t="s">
        <v>3943</v>
      </c>
      <c r="C425" s="96" t="s">
        <v>3944</v>
      </c>
      <c r="D425" s="133"/>
      <c r="E425" s="127">
        <f t="shared" si="85"/>
        <v>0</v>
      </c>
      <c r="F425" s="123">
        <v>70</v>
      </c>
      <c r="G425" s="124">
        <f t="shared" si="86"/>
        <v>0</v>
      </c>
      <c r="H425" s="52"/>
      <c r="I425" s="132" t="s">
        <v>3794</v>
      </c>
      <c r="J425" s="125" t="s">
        <v>445</v>
      </c>
      <c r="K425" s="126" t="s">
        <v>2025</v>
      </c>
      <c r="L425" s="74">
        <v>1</v>
      </c>
      <c r="M425" s="69">
        <f t="shared" si="87"/>
        <v>0</v>
      </c>
      <c r="N425">
        <f t="shared" si="88"/>
        <v>0</v>
      </c>
      <c r="O425">
        <f t="shared" si="89"/>
        <v>0</v>
      </c>
    </row>
    <row r="426" spans="1:15" ht="31.5">
      <c r="A426" s="95" t="s">
        <v>3945</v>
      </c>
      <c r="B426" s="122" t="s">
        <v>3946</v>
      </c>
      <c r="C426" s="98" t="s">
        <v>4092</v>
      </c>
      <c r="D426" s="133"/>
      <c r="E426" s="127">
        <f t="shared" si="85"/>
        <v>0</v>
      </c>
      <c r="F426" s="127">
        <v>156.59</v>
      </c>
      <c r="G426" s="128">
        <f t="shared" si="86"/>
        <v>0</v>
      </c>
      <c r="H426" s="114"/>
      <c r="I426" s="134" t="s">
        <v>3372</v>
      </c>
      <c r="J426" s="58" t="s">
        <v>445</v>
      </c>
      <c r="K426" s="129" t="s">
        <v>2025</v>
      </c>
      <c r="L426" s="74">
        <v>1</v>
      </c>
      <c r="M426" s="69">
        <f t="shared" si="87"/>
        <v>0</v>
      </c>
      <c r="N426">
        <f t="shared" si="88"/>
        <v>0</v>
      </c>
      <c r="O426">
        <f t="shared" si="89"/>
        <v>0</v>
      </c>
    </row>
    <row r="427" spans="1:15" ht="15.75">
      <c r="A427" s="95" t="s">
        <v>3947</v>
      </c>
      <c r="B427" s="121" t="s">
        <v>3948</v>
      </c>
      <c r="C427" s="96" t="s">
        <v>3949</v>
      </c>
      <c r="D427" s="133"/>
      <c r="E427" s="127">
        <f t="shared" si="85"/>
        <v>0</v>
      </c>
      <c r="F427" s="123">
        <v>110.53</v>
      </c>
      <c r="G427" s="124">
        <f t="shared" si="86"/>
        <v>0</v>
      </c>
      <c r="H427" s="52"/>
      <c r="I427" s="132" t="s">
        <v>3928</v>
      </c>
      <c r="J427" s="125" t="s">
        <v>445</v>
      </c>
      <c r="K427" s="126" t="s">
        <v>2025</v>
      </c>
      <c r="L427" s="74">
        <v>1</v>
      </c>
      <c r="M427" s="69">
        <f t="shared" si="87"/>
        <v>0</v>
      </c>
      <c r="N427">
        <f t="shared" si="88"/>
        <v>0</v>
      </c>
      <c r="O427">
        <f t="shared" si="89"/>
        <v>0</v>
      </c>
    </row>
    <row r="428" spans="1:15" ht="15.75">
      <c r="A428" s="95" t="s">
        <v>3950</v>
      </c>
      <c r="B428" s="121" t="s">
        <v>3951</v>
      </c>
      <c r="C428" s="96" t="s">
        <v>4093</v>
      </c>
      <c r="D428" s="133"/>
      <c r="E428" s="127">
        <f t="shared" si="85"/>
        <v>0</v>
      </c>
      <c r="F428" s="123">
        <v>116.06</v>
      </c>
      <c r="G428" s="124">
        <f t="shared" si="86"/>
        <v>0</v>
      </c>
      <c r="H428" s="52"/>
      <c r="I428" s="132" t="s">
        <v>2036</v>
      </c>
      <c r="J428" s="125" t="s">
        <v>445</v>
      </c>
      <c r="K428" s="126" t="s">
        <v>2025</v>
      </c>
      <c r="L428" s="74">
        <v>1</v>
      </c>
      <c r="M428" s="69">
        <f t="shared" si="87"/>
        <v>0</v>
      </c>
      <c r="N428">
        <f t="shared" si="88"/>
        <v>0</v>
      </c>
      <c r="O428">
        <f t="shared" si="89"/>
        <v>0</v>
      </c>
    </row>
    <row r="429" spans="1:15" ht="15.75">
      <c r="A429" s="95" t="s">
        <v>3952</v>
      </c>
      <c r="B429" s="121" t="s">
        <v>3953</v>
      </c>
      <c r="C429" s="96" t="s">
        <v>4094</v>
      </c>
      <c r="D429" s="133"/>
      <c r="E429" s="127">
        <f t="shared" si="85"/>
        <v>0</v>
      </c>
      <c r="F429" s="123">
        <v>116.06</v>
      </c>
      <c r="G429" s="124">
        <f t="shared" si="86"/>
        <v>0</v>
      </c>
      <c r="H429" s="52"/>
      <c r="I429" s="132" t="s">
        <v>2036</v>
      </c>
      <c r="J429" s="125" t="s">
        <v>445</v>
      </c>
      <c r="K429" s="126" t="s">
        <v>2025</v>
      </c>
      <c r="L429" s="74">
        <v>1</v>
      </c>
      <c r="M429" s="69">
        <f t="shared" si="87"/>
        <v>0</v>
      </c>
      <c r="N429">
        <f t="shared" si="88"/>
        <v>0</v>
      </c>
      <c r="O429">
        <f t="shared" si="89"/>
        <v>0</v>
      </c>
    </row>
    <row r="430" spans="1:15" ht="15.75">
      <c r="A430" s="95" t="s">
        <v>3954</v>
      </c>
      <c r="B430" s="121" t="s">
        <v>3955</v>
      </c>
      <c r="C430" s="63" t="s">
        <v>4095</v>
      </c>
      <c r="D430" s="133"/>
      <c r="E430" s="127">
        <f t="shared" si="85"/>
        <v>0</v>
      </c>
      <c r="F430" s="123">
        <v>116.06</v>
      </c>
      <c r="G430" s="124">
        <f t="shared" si="86"/>
        <v>0</v>
      </c>
      <c r="H430" s="52"/>
      <c r="I430" s="132" t="s">
        <v>2036</v>
      </c>
      <c r="J430" s="125" t="s">
        <v>445</v>
      </c>
      <c r="K430" s="126" t="s">
        <v>2025</v>
      </c>
      <c r="L430" s="74">
        <v>1</v>
      </c>
      <c r="M430" s="69">
        <f t="shared" si="87"/>
        <v>0</v>
      </c>
      <c r="N430">
        <f t="shared" si="88"/>
        <v>0</v>
      </c>
      <c r="O430">
        <f t="shared" si="89"/>
        <v>0</v>
      </c>
    </row>
    <row r="431" spans="1:15" ht="15.75">
      <c r="A431" s="95" t="s">
        <v>3956</v>
      </c>
      <c r="B431" s="121" t="s">
        <v>3957</v>
      </c>
      <c r="C431" s="96" t="s">
        <v>4096</v>
      </c>
      <c r="D431" s="133"/>
      <c r="E431" s="127">
        <f t="shared" si="85"/>
        <v>0</v>
      </c>
      <c r="F431" s="123">
        <v>116.06</v>
      </c>
      <c r="G431" s="124">
        <f t="shared" si="86"/>
        <v>0</v>
      </c>
      <c r="H431" s="52"/>
      <c r="I431" s="132" t="s">
        <v>2036</v>
      </c>
      <c r="J431" s="125" t="s">
        <v>445</v>
      </c>
      <c r="K431" s="126" t="s">
        <v>2025</v>
      </c>
      <c r="L431" s="74">
        <v>1</v>
      </c>
      <c r="M431" s="69">
        <f t="shared" si="87"/>
        <v>0</v>
      </c>
      <c r="N431">
        <f t="shared" si="88"/>
        <v>0</v>
      </c>
      <c r="O431">
        <f t="shared" si="89"/>
        <v>0</v>
      </c>
    </row>
    <row r="432" spans="1:15" ht="45">
      <c r="A432" s="95" t="s">
        <v>3958</v>
      </c>
      <c r="B432" s="121" t="s">
        <v>3959</v>
      </c>
      <c r="C432" s="96" t="s">
        <v>4097</v>
      </c>
      <c r="D432" s="133"/>
      <c r="E432" s="127">
        <f t="shared" si="85"/>
        <v>0</v>
      </c>
      <c r="F432" s="123">
        <v>4898.41</v>
      </c>
      <c r="G432" s="124">
        <f t="shared" si="86"/>
        <v>0</v>
      </c>
      <c r="H432" s="52"/>
      <c r="I432" s="132" t="s">
        <v>1964</v>
      </c>
      <c r="J432" s="125" t="s">
        <v>445</v>
      </c>
      <c r="K432" s="126" t="s">
        <v>2025</v>
      </c>
      <c r="L432" s="74">
        <v>1</v>
      </c>
      <c r="M432" s="69">
        <f t="shared" si="87"/>
        <v>0</v>
      </c>
      <c r="N432">
        <f t="shared" si="88"/>
        <v>0</v>
      </c>
      <c r="O432">
        <f t="shared" si="89"/>
        <v>0</v>
      </c>
    </row>
    <row r="433" spans="1:15" ht="30">
      <c r="A433" s="95" t="s">
        <v>3960</v>
      </c>
      <c r="B433" s="121" t="s">
        <v>3961</v>
      </c>
      <c r="C433" s="96" t="s">
        <v>4098</v>
      </c>
      <c r="D433" s="133"/>
      <c r="E433" s="127">
        <f t="shared" si="85"/>
        <v>0</v>
      </c>
      <c r="F433" s="123">
        <v>14466.8</v>
      </c>
      <c r="G433" s="124">
        <f t="shared" si="86"/>
        <v>0</v>
      </c>
      <c r="H433" s="52"/>
      <c r="I433" s="132" t="s">
        <v>2020</v>
      </c>
      <c r="J433" s="125" t="s">
        <v>445</v>
      </c>
      <c r="K433" s="126" t="s">
        <v>2025</v>
      </c>
      <c r="L433" s="74">
        <v>1</v>
      </c>
      <c r="M433" s="69">
        <f t="shared" si="87"/>
        <v>0</v>
      </c>
      <c r="N433">
        <f t="shared" si="88"/>
        <v>0</v>
      </c>
      <c r="O433">
        <f t="shared" si="89"/>
        <v>0</v>
      </c>
    </row>
    <row r="434" spans="1:15" ht="15.75">
      <c r="B434" s="90" t="s">
        <v>49</v>
      </c>
      <c r="C434" s="91" t="s">
        <v>3962</v>
      </c>
      <c r="D434" s="92" t="s">
        <v>27</v>
      </c>
      <c r="E434" s="92" t="s">
        <v>27</v>
      </c>
      <c r="F434" s="90"/>
      <c r="G434" s="93"/>
      <c r="H434" s="93"/>
      <c r="I434" s="93"/>
      <c r="J434" s="94"/>
      <c r="K434" s="94"/>
    </row>
    <row r="435" spans="1:15" ht="30">
      <c r="A435" s="95" t="s">
        <v>3963</v>
      </c>
      <c r="B435" s="121" t="s">
        <v>3964</v>
      </c>
      <c r="C435" s="96" t="s">
        <v>4099</v>
      </c>
      <c r="D435" s="133"/>
      <c r="E435" s="127">
        <f>D435*L435</f>
        <v>0</v>
      </c>
      <c r="F435" s="123">
        <v>15154.86</v>
      </c>
      <c r="G435" s="124">
        <f>E435*F435</f>
        <v>0</v>
      </c>
      <c r="H435" s="52"/>
      <c r="I435" s="132" t="s">
        <v>2862</v>
      </c>
      <c r="J435" s="125" t="s">
        <v>445</v>
      </c>
      <c r="K435" s="126" t="s">
        <v>2025</v>
      </c>
      <c r="L435" s="74">
        <v>1</v>
      </c>
      <c r="M435" s="69">
        <f>E435/L435</f>
        <v>0</v>
      </c>
      <c r="N435">
        <f>INT(M435)</f>
        <v>0</v>
      </c>
      <c r="O435">
        <f>M435-N435</f>
        <v>0</v>
      </c>
    </row>
    <row r="436" spans="1:15" ht="15">
      <c r="A436" t="s">
        <v>0</v>
      </c>
      <c r="B436" s="76"/>
      <c r="C436" s="48" t="s">
        <v>31</v>
      </c>
      <c r="D436" s="99" t="s">
        <v>27</v>
      </c>
      <c r="E436" s="76">
        <f>SUM(E10:E435)</f>
        <v>0</v>
      </c>
      <c r="F436" s="77"/>
      <c r="G436" s="78">
        <f>SUM(G10:G435)</f>
        <v>0</v>
      </c>
      <c r="H436" s="79"/>
      <c r="I436" s="80"/>
      <c r="J436" s="78"/>
      <c r="K436" s="78"/>
    </row>
    <row r="439" spans="1:15" ht="15">
      <c r="B439" s="82"/>
      <c r="C439" s="130" t="s">
        <v>3965</v>
      </c>
      <c r="D439" s="130" t="s">
        <v>1375</v>
      </c>
      <c r="E439" s="82"/>
    </row>
    <row r="440" spans="1:15" ht="15">
      <c r="B440" s="82"/>
      <c r="C440" s="131">
        <v>5000</v>
      </c>
      <c r="D440" s="131">
        <v>1</v>
      </c>
      <c r="E440" s="82">
        <f t="shared" ref="E440:E447" si="90">IF(F441=0,F440,0)</f>
        <v>0</v>
      </c>
      <c r="F440">
        <f>IF(C440&lt;=G436,D440,0)</f>
        <v>0</v>
      </c>
    </row>
    <row r="441" spans="1:15" ht="15">
      <c r="B441" s="82"/>
      <c r="C441" s="131">
        <v>10000</v>
      </c>
      <c r="D441" s="131">
        <v>3</v>
      </c>
      <c r="E441" s="82">
        <f t="shared" si="90"/>
        <v>0</v>
      </c>
      <c r="F441">
        <f>IF(C441&lt;=G436,D441,0)</f>
        <v>0</v>
      </c>
    </row>
    <row r="442" spans="1:15" ht="15">
      <c r="B442" s="82"/>
      <c r="C442" s="131">
        <v>20000</v>
      </c>
      <c r="D442" s="131">
        <v>5</v>
      </c>
      <c r="E442" s="82">
        <f t="shared" si="90"/>
        <v>0</v>
      </c>
      <c r="F442">
        <f>IF(C442&lt;=G436,D442,0)</f>
        <v>0</v>
      </c>
    </row>
    <row r="443" spans="1:15" ht="15">
      <c r="B443" s="82"/>
      <c r="C443" s="131">
        <v>30000</v>
      </c>
      <c r="D443" s="131">
        <v>7</v>
      </c>
      <c r="E443" s="82">
        <f t="shared" si="90"/>
        <v>0</v>
      </c>
      <c r="F443">
        <f>IF(C443&lt;=G436,D443,0)</f>
        <v>0</v>
      </c>
    </row>
    <row r="444" spans="1:15" ht="15">
      <c r="B444" s="82"/>
      <c r="C444" s="131">
        <v>50000</v>
      </c>
      <c r="D444" s="131">
        <v>8</v>
      </c>
      <c r="E444" s="82">
        <f t="shared" si="90"/>
        <v>0</v>
      </c>
      <c r="F444">
        <f>IF(C444&lt;=G436,D444,0)</f>
        <v>0</v>
      </c>
    </row>
    <row r="445" spans="1:15" ht="15">
      <c r="B445" s="82"/>
      <c r="C445" s="131">
        <v>75000</v>
      </c>
      <c r="D445" s="131">
        <v>9</v>
      </c>
      <c r="E445" s="82">
        <f t="shared" si="90"/>
        <v>0</v>
      </c>
      <c r="F445">
        <f>IF(C445&lt;=G436,D445,0)</f>
        <v>0</v>
      </c>
    </row>
    <row r="446" spans="1:15" ht="15">
      <c r="B446" s="82"/>
      <c r="C446" s="131">
        <v>100000</v>
      </c>
      <c r="D446" s="131">
        <v>10</v>
      </c>
      <c r="E446" s="82">
        <f t="shared" si="90"/>
        <v>0</v>
      </c>
      <c r="F446">
        <f>IF(C446&lt;=G436,D446,0)</f>
        <v>0</v>
      </c>
    </row>
    <row r="447" spans="1:15" ht="15">
      <c r="B447" s="82"/>
      <c r="C447" s="131">
        <v>200000</v>
      </c>
      <c r="D447" s="131">
        <v>12</v>
      </c>
      <c r="E447" s="82">
        <f t="shared" si="90"/>
        <v>0</v>
      </c>
      <c r="F447">
        <f>IF(C447&lt;=G436,D447,0)</f>
        <v>0</v>
      </c>
    </row>
    <row r="448" spans="1:15">
      <c r="E448">
        <f>SUM(E440:E447)</f>
        <v>0</v>
      </c>
    </row>
    <row r="449" spans="7:7">
      <c r="G449">
        <f>G437*E449/100</f>
        <v>0</v>
      </c>
    </row>
  </sheetData>
  <sheetProtection password="CF7E" sheet="1" objects="1" autoFilter="0"/>
  <autoFilter ref="D7:D436"/>
  <conditionalFormatting sqref="E1:E1048576">
    <cfRule type="cellIs" dxfId="3" priority="1" stopIfTrue="1" operator="equal">
      <formula>0</formula>
    </cfRule>
  </conditionalFormatting>
  <conditionalFormatting sqref="G1:G1048576">
    <cfRule type="cellIs" dxfId="2" priority="2" stopIfTrue="1" operator="equal">
      <formula>0</formula>
    </cfRule>
  </conditionalFormatting>
  <dataValidations count="1">
    <dataValidation type="whole" allowBlank="1" showInputMessage="1" showErrorMessage="1" errorTitle="ОШИБКА вводимого количества!" error="Вы  не  можете заказать часть упаковки чая или блока посуды! Вводимое количество должно быть целым числом!" sqref="D1:D1048576">
      <formula1>0</formula1>
      <formula2>1000001</formula2>
    </dataValidation>
  </dataValidations>
  <hyperlinks>
    <hyperlink ref="C11" r:id="rId1" display="http://www.rusteaco.ru/shop/product/21481147/"/>
    <hyperlink ref="C12" r:id="rId2" display="http://www.rusteaco.ru/shop/product/21481146/"/>
    <hyperlink ref="C13" r:id="rId3" display="http://www.rusteaco.ru/shop/product/24680007/"/>
    <hyperlink ref="C14" r:id="rId4" display="http://www.rusteaco.ru/shop/product/21066107/"/>
    <hyperlink ref="C16" r:id="rId5" display="http://www.rusteaco.ru/shop/product/28668013/"/>
    <hyperlink ref="C17" r:id="rId6" display="http://www.rusteaco.ru/shop/product/28668030/"/>
    <hyperlink ref="C18" r:id="rId7" display="http://www.rusteaco.ru/shop/product/28668024/"/>
    <hyperlink ref="C19" r:id="rId8" display="http://www.rusteaco.ru/shop/product/28668026/"/>
    <hyperlink ref="C20" r:id="rId9" display="http://www.rusteaco.ru/shop/product/28668019/"/>
    <hyperlink ref="C21" r:id="rId10" display="http://www.rusteaco.ru/shop/product/28668029/"/>
    <hyperlink ref="C23" r:id="rId11" display="http://www.rusteaco.ru/shop/product/20669066/"/>
    <hyperlink ref="C24" r:id="rId12" display="http://www.rusteaco.ru/shop/product/24063005/"/>
    <hyperlink ref="C25" r:id="rId13" display="http://www.rusteaco.ru/shop/product/20669096/"/>
    <hyperlink ref="C26" r:id="rId14" display="http://www.rusteaco.ru/shop/product/24062016/"/>
    <hyperlink ref="C27" r:id="rId15" display="http://www.rusteaco.ru/shop/product/24062018/"/>
    <hyperlink ref="C28" r:id="rId16" display="http://www.rusteaco.ru/shop/product/24062001/"/>
    <hyperlink ref="C29" r:id="rId17" display="http://www.rusteaco.ru/shop/product/24062002/"/>
    <hyperlink ref="C30" r:id="rId18" display="http://www.rusteaco.ru/shop/product/24062003/"/>
    <hyperlink ref="C31" r:id="rId19" display="http://www.rusteaco.ru/shop/product/24062019/"/>
    <hyperlink ref="C32" r:id="rId20" display="http://www.rusteaco.ru/shop/product/24062015/"/>
    <hyperlink ref="C33" r:id="rId21" display="http://www.rusteaco.ru/shop/product/20669095/"/>
    <hyperlink ref="C34" r:id="rId22" display="http://www.rusteaco.ru/shop/product/23462077/"/>
    <hyperlink ref="C35" r:id="rId23" display="http://www.rusteaco.ru/shop/product/20669078/"/>
    <hyperlink ref="C37" r:id="rId24" display="http://www.rusteaco.ru/shop/product/26889018/"/>
    <hyperlink ref="C38" r:id="rId25" display="http://www.rusteaco.ru/shop/product/26890014/"/>
    <hyperlink ref="C39" r:id="rId26" display="http://www.rusteaco.ru/shop/product/26890009/"/>
    <hyperlink ref="C40" r:id="rId27" display="http://www.rusteaco.ru/shop/product/26890008/"/>
    <hyperlink ref="C41" r:id="rId28" display="http://www.rusteaco.ru/shop/product/26890012/"/>
    <hyperlink ref="C42" r:id="rId29" display="http://www.rusteaco.ru/shop/product/26890013/"/>
    <hyperlink ref="C43" r:id="rId30" display="http://www.rusteaco.ru/shop/product/26890011/"/>
    <hyperlink ref="C44" r:id="rId31" display="http://www.rusteaco.ru/shop/product/26890010/"/>
    <hyperlink ref="C45" r:id="rId32" display="http://www.rusteaco.ru/shop/product/26890015/"/>
    <hyperlink ref="C46" r:id="rId33" display="http://www.rusteaco.ru/shop/product/26889007/"/>
    <hyperlink ref="C47" r:id="rId34" display="http://www.rusteaco.ru/shop/product/26889008/"/>
    <hyperlink ref="C48" r:id="rId35" display="http://www.rusteaco.ru/shop/product/26889016/"/>
    <hyperlink ref="C49" r:id="rId36" display="http://www.rusteaco.ru/shop/product/26889019/"/>
    <hyperlink ref="C50" r:id="rId37" display="http://www.rusteaco.ru/shop/product/26889020/"/>
    <hyperlink ref="C51" r:id="rId38" display="http://www.rusteaco.ru/shop/product/26892025/"/>
    <hyperlink ref="C52" r:id="rId39" display="http://www.rusteaco.ru/shop/product/26892022/"/>
    <hyperlink ref="C54" r:id="rId40" display="http://www.rusteaco.ru/shop/product/23462001/"/>
    <hyperlink ref="C55" r:id="rId41" display="http://www.rusteaco.ru/shop/product/23462003/"/>
    <hyperlink ref="C56" r:id="rId42" display="http://www.rusteaco.ru/shop/product/23462002/"/>
    <hyperlink ref="C57" r:id="rId43" display="http://www.rusteaco.ru/shop/product/20669089/"/>
    <hyperlink ref="C59" r:id="rId44" display="http://www.rusteaco.ru/shop/product/24862046/"/>
    <hyperlink ref="C60" r:id="rId45" display="http://www.rusteaco.ru/shop/product/24862047/"/>
    <hyperlink ref="C61" r:id="rId46" display="http://www.rusteaco.ru/shop/product/24862030/"/>
    <hyperlink ref="C62" r:id="rId47" display="http://www.rusteaco.ru/shop/product/24862044/"/>
    <hyperlink ref="C63" r:id="rId48" display="http://www.rusteaco.ru/shop/product/24862045/"/>
    <hyperlink ref="C64" r:id="rId49" display="http://www.rusteaco.ru/shop/product/23462070/"/>
    <hyperlink ref="C65" r:id="rId50" display="http://www.rusteaco.ru/shop/product/23462069/"/>
    <hyperlink ref="C66" r:id="rId51" display="http://www.rusteaco.ru/shop/product/24862039/"/>
    <hyperlink ref="C67" r:id="rId52" display="http://www.rusteaco.ru/shop/product/24862040/"/>
    <hyperlink ref="C68" r:id="rId53" display="http://www.rusteaco.ru/shop/product/24862041/"/>
    <hyperlink ref="C69" r:id="rId54" display="http://www.rusteaco.ru/shop/product/24862048/"/>
    <hyperlink ref="C70" r:id="rId55" display="http://www.rusteaco.ru/shop/product/24862049/"/>
    <hyperlink ref="C71" r:id="rId56" display="http://www.rusteaco.ru/shop/product/24862024/"/>
    <hyperlink ref="C72" r:id="rId57" display="http://www.rusteaco.ru/shop/product/24862025/"/>
    <hyperlink ref="C73" r:id="rId58" display="http://www.rusteaco.ru/shop/product/23462091/"/>
    <hyperlink ref="C74" r:id="rId59" display="http://www.rusteaco.ru/shop/product/24862028/"/>
    <hyperlink ref="C75" r:id="rId60" display="http://www.rusteaco.ru/shop/product/24862013/"/>
    <hyperlink ref="C76" r:id="rId61" display="http://www.rusteaco.ru/shop/product/24862017/"/>
    <hyperlink ref="C77" r:id="rId62" display="http://www.rusteaco.ru/shop/product/23462023/"/>
    <hyperlink ref="C78" r:id="rId63" display="http://www.rusteaco.ru/shop/product/23462024/"/>
    <hyperlink ref="C79" r:id="rId64" display="http://www.rusteaco.ru/shop/product/23462078/"/>
    <hyperlink ref="C80" r:id="rId65" display="http://www.rusteaco.ru/shop/product/24862042/"/>
    <hyperlink ref="C81" r:id="rId66" display="http://www.rusteaco.ru/shop/product/24862043/"/>
    <hyperlink ref="C82" r:id="rId67" display="http://www.rusteaco.ru/shop/product/24862015/"/>
    <hyperlink ref="C83" r:id="rId68" display="http://www.rusteaco.ru/shop/product/24862038/"/>
    <hyperlink ref="C84" r:id="rId69" display="http://www.rusteaco.ru/shop/product/23462104/"/>
    <hyperlink ref="C85" r:id="rId70" display="http://www.rusteaco.ru/shop/product/24862037/"/>
    <hyperlink ref="C86" r:id="rId71" display="http://www.rusteaco.ru/shop/product/24862016/"/>
    <hyperlink ref="C87" r:id="rId72" display="http://www.rusteaco.ru/shop/product/24862034/"/>
    <hyperlink ref="C88" r:id="rId73" display="http://www.rusteaco.ru/shop/product/24862035/"/>
    <hyperlink ref="C89" r:id="rId74" display="http://www.rusteaco.ru/shop/product/24862036/"/>
    <hyperlink ref="C91" r:id="rId75" display="http://www.rusteaco.ru/shop/product/20669097/"/>
    <hyperlink ref="C92" r:id="rId76" display="http://www.rusteaco.ru/shop/product/20669114/"/>
    <hyperlink ref="C93" r:id="rId77" display="http://www.rusteaco.ru/shop/product/29262058/"/>
    <hyperlink ref="C94" r:id="rId78" display="http://www.rusteaco.ru/shop/product/20669125/"/>
    <hyperlink ref="C95" r:id="rId79" display="http://www.rusteaco.ru/shop/product/20669084/"/>
    <hyperlink ref="C96" r:id="rId80" display="http://www.rusteaco.ru/shop/product/20669145/"/>
    <hyperlink ref="C97" r:id="rId81" display="http://www.rusteaco.ru/shop/product/20669129/"/>
    <hyperlink ref="C98" r:id="rId82" display="http://www.rusteaco.ru/shop/product/20669001/"/>
    <hyperlink ref="C99" r:id="rId83" display="http://www.rusteaco.ru/shop/product/20669146/"/>
    <hyperlink ref="C100" r:id="rId84" display="http://www.rusteaco.ru/shop/product/20669003/"/>
    <hyperlink ref="C101" r:id="rId85" display="http://www.rusteaco.ru/shop/product/20669118/"/>
    <hyperlink ref="C102" r:id="rId86" display="http://www.rusteaco.ru/shop/product/20669123/"/>
    <hyperlink ref="C103" r:id="rId87" display="http://www.rusteaco.ru/shop/product/20669107/"/>
    <hyperlink ref="C104" r:id="rId88" display="http://www.rusteaco.ru/shop/product/20669093/"/>
    <hyperlink ref="C105" r:id="rId89" display="http://www.rusteaco.ru/shop/product/20669115/"/>
    <hyperlink ref="C106" r:id="rId90" display="http://www.rusteaco.ru/shop/product/20669113/"/>
    <hyperlink ref="C107" r:id="rId91" display="http://www.rusteaco.ru/shop/product/20669078/"/>
    <hyperlink ref="C108" r:id="rId92" display="http://www.rusteaco.ru/shop/product/20669111/"/>
    <hyperlink ref="C109" r:id="rId93" display="http://www.rusteaco.ru/shop/product/20669035/"/>
    <hyperlink ref="C110" r:id="rId94" display="http://www.rusteaco.ru/shop/product/20669103/"/>
    <hyperlink ref="C111" r:id="rId95" display="http://www.rusteaco.ru/shop/product/20669098/"/>
    <hyperlink ref="C112" r:id="rId96" display="http://www.rusteaco.ru/shop/product/20669033/"/>
    <hyperlink ref="C113" r:id="rId97" display="http://www.rusteaco.ru/shop/product/20669143/"/>
    <hyperlink ref="C114" r:id="rId98" display="http://www.rusteaco.ru/shop/product/20669099/"/>
    <hyperlink ref="C115" r:id="rId99" display="http://www.rusteaco.ru/shop/product/20669076/"/>
    <hyperlink ref="C116" r:id="rId100" display="http://www.rusteaco.ru/shop/product/20669144/"/>
    <hyperlink ref="C117" r:id="rId101" display="http://www.rusteaco.ru/shop/product/20669008/"/>
    <hyperlink ref="C118" r:id="rId102" display="http://www.rusteaco.ru/shop/product/20669009/"/>
    <hyperlink ref="C119" r:id="rId103" display="http://www.rusteaco.ru/shop/product/20669141/"/>
    <hyperlink ref="C120" r:id="rId104" display="http://www.rusteaco.ru/shop/product/20669029/"/>
    <hyperlink ref="C121" r:id="rId105" display="http://www.rusteaco.ru/shop/product/20669116/"/>
    <hyperlink ref="C122" r:id="rId106" display="http://www.rusteaco.ru/shop/product/20669109/"/>
    <hyperlink ref="C123" r:id="rId107" display="http://www.rusteaco.ru/shop/product/20669142/"/>
    <hyperlink ref="C124" r:id="rId108" display="http://www.rusteaco.ru/shop/product/49378/"/>
    <hyperlink ref="C125" r:id="rId109" display="http://www.rusteaco.ru/shop/product/20669127/"/>
    <hyperlink ref="C126" r:id="rId110" display="http://www.rusteaco.ru/shop/product/20669119/"/>
    <hyperlink ref="C127" r:id="rId111" display="http://www.rusteaco.ru/shop/product/20669120/"/>
    <hyperlink ref="C128" r:id="rId112" display="http://www.rusteaco.ru/shop/product/20669042/"/>
    <hyperlink ref="C129" r:id="rId113" display="http://www.rusteaco.ru/shop/product/20669028/"/>
    <hyperlink ref="C130" r:id="rId114" display="http://www.rusteaco.ru/shop/product/20669034/"/>
    <hyperlink ref="C131" r:id="rId115" display="http://www.rusteaco.ru/shop/product/20669104/"/>
    <hyperlink ref="C132" r:id="rId116" display="http://www.rusteaco.ru/shop/product/20669020/"/>
    <hyperlink ref="C133" r:id="rId117" display="http://www.rusteaco.ru/shop/product/20669135/"/>
    <hyperlink ref="C134" r:id="rId118" display="http://www.rusteaco.ru/shop/product/20669021/"/>
    <hyperlink ref="C135" r:id="rId119" display="http://www.rusteaco.ru/shop/product/20669094/"/>
    <hyperlink ref="C137" r:id="rId120" display="http://www.rusteaco.ru/shop/product/28061004/"/>
    <hyperlink ref="C138" r:id="rId121" display="http://www.rusteaco.ru/shop/product/28061007/"/>
    <hyperlink ref="C139" r:id="rId122" display="http://www.rusteaco.ru/shop/product/28061003/"/>
    <hyperlink ref="C140" r:id="rId123" display="http://www.rusteaco.ru/shop/product/28061005/"/>
    <hyperlink ref="C142" r:id="rId124" display="http://www.rusteaco.ru/shop/product/22676036/"/>
    <hyperlink ref="C143" r:id="rId125" display="http://www.rusteaco.ru/shop/product/22676048/"/>
    <hyperlink ref="C144" r:id="rId126" display="http://www.rusteaco.ru/shop/product/22676034/"/>
    <hyperlink ref="C145" r:id="rId127" display="http://www.rusteaco.ru/shop/product/22676042/"/>
    <hyperlink ref="C146" r:id="rId128" display="http://www.rusteaco.ru/shop/product/22676044/"/>
    <hyperlink ref="C147" r:id="rId129" display="http://www.rusteaco.ru/shop/product/22676041/"/>
    <hyperlink ref="C149" r:id="rId130" display="http://www.rusteaco.ru/shop/product/21066077/"/>
    <hyperlink ref="C151" r:id="rId131" display="http://www.rusteaco.ru/shop/product/29262028/"/>
    <hyperlink ref="C152" r:id="rId132" display="http://www.rusteaco.ru/shop/product/29261015/"/>
    <hyperlink ref="C153" r:id="rId133" display="http://www.rusteaco.ru/shop/product/29261016/"/>
    <hyperlink ref="C154" r:id="rId134" display="http://www.rusteaco.ru/shop/product/29261013/"/>
    <hyperlink ref="C155" r:id="rId135" display="http://www.rusteaco.ru/shop/product/29262019/"/>
    <hyperlink ref="C156" r:id="rId136" display="http://www.rusteaco.ru/shop/product/29262144/"/>
    <hyperlink ref="C157" r:id="rId137" display="http://www.rusteaco.ru/shop/product/29262143/"/>
    <hyperlink ref="C158" r:id="rId138" display="http://www.rusteaco.ru/shop/product/29262132/"/>
    <hyperlink ref="C159" r:id="rId139" display="http://www.rusteaco.ru/shop/product/29262114/"/>
    <hyperlink ref="C160" r:id="rId140" display="http://www.rusteaco.ru/shop/product/29262115/"/>
    <hyperlink ref="C161" r:id="rId141" display="http://www.rusteaco.ru/shop/product/29262117/"/>
    <hyperlink ref="C162" r:id="rId142" display="http://www.rusteaco.ru/shop/product/29262116/"/>
    <hyperlink ref="C163" r:id="rId143" display="http://www.rusteaco.ru/shop/product/29262112/"/>
    <hyperlink ref="C164" r:id="rId144" display="http://www.rusteaco.ru/shop/product/29262113/"/>
    <hyperlink ref="C165" r:id="rId145" display="http://www.rusteaco.ru/shop/product/29262111/"/>
    <hyperlink ref="C166" r:id="rId146" display="http://www.rusteaco.ru/shop/product/29262133/"/>
    <hyperlink ref="C167" r:id="rId147" display="http://www.rusteaco.ru/shop/product/29262134/"/>
    <hyperlink ref="C168" r:id="rId148" display="http://www.rusteaco.ru/shop/product/29262142/"/>
    <hyperlink ref="C169" r:id="rId149" display="http://www.rusteaco.ru/shop/product/29262141/"/>
    <hyperlink ref="C170" r:id="rId150" display="http://www.rusteaco.ru/shop/product/29262109/"/>
    <hyperlink ref="C171" r:id="rId151" display="http://www.rusteaco.ru/shop/product/29262110/"/>
    <hyperlink ref="C172" r:id="rId152" display="http://www.rusteaco.ru/shop/product/29262108/"/>
    <hyperlink ref="C173" r:id="rId153" display="http://www.rusteaco.ru/shop/product/29262137/"/>
    <hyperlink ref="C174" r:id="rId154" display="http://www.rusteaco.ru/shop/product/29262135/"/>
    <hyperlink ref="C175" r:id="rId155" display="http://www.rusteaco.ru/shop/product/29262136/"/>
    <hyperlink ref="C176" r:id="rId156" display="http://www.rusteaco.ru/shop/product/29262145/"/>
    <hyperlink ref="C177" r:id="rId157" display="http://www.rusteaco.ru/shop/product/29262146/"/>
    <hyperlink ref="C178" r:id="rId158" display="http://www.rusteaco.ru/shop/product/29262147/"/>
    <hyperlink ref="C179" r:id="rId159" display="http://www.rusteaco.ru/shop/product/29262148/"/>
    <hyperlink ref="C180" r:id="rId160" display="http://www.rusteaco.ru/shop/product/29262131/"/>
    <hyperlink ref="C181" r:id="rId161" display="http://www.rusteaco.ru/shop/product/29262130/"/>
    <hyperlink ref="C182" r:id="rId162" display="http://www.rusteaco.ru/shop/product/29262140/"/>
    <hyperlink ref="C183" r:id="rId163" display="http://www.rusteaco.ru/shop/product/29262126/"/>
    <hyperlink ref="C184" r:id="rId164" display="http://www.rusteaco.ru/shop/product/29262127/"/>
    <hyperlink ref="C185" r:id="rId165" display="http://www.rusteaco.ru/shop/product/29262128/"/>
    <hyperlink ref="C186" r:id="rId166" display="http://www.rusteaco.ru/shop/product/29262129/"/>
    <hyperlink ref="C187" r:id="rId167" display="http://www.rusteaco.ru/shop/product/29262089/"/>
    <hyperlink ref="C188" r:id="rId168" display="http://www.rusteaco.ru/shop/product/29262090/"/>
    <hyperlink ref="C189" r:id="rId169" display="http://www.rusteaco.ru/shop/product/29262123/"/>
    <hyperlink ref="C190" r:id="rId170" display="http://www.rusteaco.ru/shop/product/29262125/"/>
    <hyperlink ref="C191" r:id="rId171" display="http://www.rusteaco.ru/shop/product/29262124/"/>
    <hyperlink ref="C192" r:id="rId172" display="http://www.rusteaco.ru/shop/product/29262122/"/>
    <hyperlink ref="C193" r:id="rId173" display="http://www.rusteaco.ru/shop/product/29262050/"/>
    <hyperlink ref="C194" r:id="rId174" display="http://www.rusteaco.ru/shop/product/29262051/"/>
    <hyperlink ref="C195" r:id="rId175" display="http://www.rusteaco.ru/shop/product/29262049/"/>
    <hyperlink ref="C196" r:id="rId176" display="http://www.rusteaco.ru/shop/product/29262041/"/>
    <hyperlink ref="C197" r:id="rId177" display="http://www.rusteaco.ru/shop/product/29262042/"/>
    <hyperlink ref="C198" r:id="rId178" display="http://www.rusteaco.ru/shop/product/29262043/"/>
    <hyperlink ref="C199" r:id="rId179" display="http://www.rusteaco.ru/shop/product/29262139/"/>
    <hyperlink ref="C200" r:id="rId180" display="http://www.rusteaco.ru/shop/product/29262138/"/>
    <hyperlink ref="C201" r:id="rId181" display="http://www.rusteaco.ru/shop/product/29262009/"/>
    <hyperlink ref="C202" r:id="rId182" display="http://www.rusteaco.ru/shop/product/29262078/"/>
    <hyperlink ref="C203" r:id="rId183" display="http://www.rusteaco.ru/shop/product/20100023/"/>
    <hyperlink ref="C205" r:id="rId184" display="http://www.rusteaco.ru/shop/product/27700003/"/>
    <hyperlink ref="C206" r:id="rId185" display="http://www.rusteaco.ru/shop/product/27700006/"/>
    <hyperlink ref="C208" r:id="rId186" display="http://www.rusteaco.ru/shop/product/20461019/"/>
    <hyperlink ref="C209" r:id="rId187" display="http://www.rusteaco.ru/shop/product/20461021/"/>
    <hyperlink ref="C210" r:id="rId188" display="http://www.rusteaco.ru/shop/product/20460023/"/>
    <hyperlink ref="C211" r:id="rId189" display="http://www.rusteaco.ru/shop/product/20461024/"/>
    <hyperlink ref="C212" r:id="rId190" display="http://www.rusteaco.ru/shop/product/20460047/"/>
    <hyperlink ref="C213" r:id="rId191" display="http://www.rusteaco.ru/shop/product/20460040/"/>
    <hyperlink ref="C214" r:id="rId192" display="http://www.rusteaco.ru/shop/product/20460045/"/>
    <hyperlink ref="C215" r:id="rId193" display="http://www.rusteaco.ru/shop/product/20460050/"/>
    <hyperlink ref="C216" r:id="rId194" display="http://www.rusteaco.ru/shop/product/20460039/"/>
    <hyperlink ref="C217" r:id="rId195" display="http://www.rusteaco.ru/shop/product/20460051/"/>
    <hyperlink ref="C218" r:id="rId196" display="http://www.rusteaco.ru/shop/product/20460037/"/>
    <hyperlink ref="C219" r:id="rId197" display="http://www.rusteaco.ru/shop/product/20460046/"/>
    <hyperlink ref="C220" r:id="rId198" display="http://www.rusteaco.ru/shop/product/20460044/"/>
    <hyperlink ref="C221" r:id="rId199" display="http://www.rusteaco.ru/shop/product/20460041/"/>
    <hyperlink ref="C222" r:id="rId200" display="http://www.rusteaco.ru/shop/product/20460043/"/>
    <hyperlink ref="C223" r:id="rId201" display="http://www.rusteaco.ru/shop/product/20460036/"/>
    <hyperlink ref="C225" r:id="rId202" display="http://www.rusteaco.ru/shop/product/22275053/"/>
    <hyperlink ref="C226" r:id="rId203" display="http://www.rusteaco.ru/shop/product/22275032/"/>
    <hyperlink ref="C227" r:id="rId204" display="http://www.rusteaco.ru/shop/product/22275055/"/>
    <hyperlink ref="C228" r:id="rId205" display="http://www.rusteaco.ru/shop/product/22275036/"/>
    <hyperlink ref="C229" r:id="rId206" display="http://www.rusteaco.ru/shop/product/22275039/"/>
    <hyperlink ref="C230" r:id="rId207" display="http://www.rusteaco.ru/shop/product/22275019/"/>
    <hyperlink ref="C231" r:id="rId208" display="http://www.rusteaco.ru/shop/product/22275022/"/>
    <hyperlink ref="C232" r:id="rId209" display="http://www.rusteaco.ru/shop/product/22275007/"/>
    <hyperlink ref="C233" r:id="rId210" display="http://www.rusteaco.ru/shop/product/22275057/"/>
    <hyperlink ref="C234" r:id="rId211" display="http://www.rusteaco.ru/shop/product/22275064/"/>
    <hyperlink ref="C235" r:id="rId212" display="http://www.rusteaco.ru/shop/product/22275065/"/>
    <hyperlink ref="C236" r:id="rId213" display="http://www.rusteaco.ru/shop/product/22275063/"/>
    <hyperlink ref="C238" r:id="rId214" display="http://www.rusteaco.ru/shop/product/21466002/"/>
    <hyperlink ref="C239" r:id="rId215" display="http://www.rusteaco.ru/shop/product/21481147/"/>
    <hyperlink ref="C240" r:id="rId216" display="http://www.rusteaco.ru/shop/product/21481146/"/>
    <hyperlink ref="C241" r:id="rId217" display="http://www.rusteaco.ru/shop/product/21481172/"/>
    <hyperlink ref="C242" r:id="rId218" display="http://www.rusteaco.ru/shop/product/21481012/"/>
    <hyperlink ref="C243" r:id="rId219" display="http://www.rusteaco.ru/shop/product/21466014/"/>
    <hyperlink ref="C244" r:id="rId220" display="http://www.rusteaco.ru/shop/product/24680007/"/>
    <hyperlink ref="C245" r:id="rId221" display="http://www.rusteaco.ru/shop/product/21481165/"/>
    <hyperlink ref="C246" r:id="rId222" display="http://www.rusteaco.ru/shop/product/21481036/"/>
    <hyperlink ref="C247" r:id="rId223" display="http://www.rusteaco.ru/shop/product/21481148/"/>
    <hyperlink ref="C248" r:id="rId224" display="http://www.rusteaco.ru/shop/product/21481044/"/>
    <hyperlink ref="C249" r:id="rId225" display="http://www.rusteaco.ru/shop/product/21481141/"/>
    <hyperlink ref="C250" r:id="rId226" display="http://www.rusteaco.ru/shop/product/21481004/"/>
    <hyperlink ref="C252" r:id="rId227" display="http://www.rusteaco.ru/shop/product/21466050/"/>
    <hyperlink ref="C253" r:id="rId228" display="http://www.rusteaco.ru/shop/product/21481140/"/>
    <hyperlink ref="C254" r:id="rId229" display="http://www.rusteaco.ru/shop/product/21466052/"/>
    <hyperlink ref="C256" r:id="rId230" display="http://www.rusteaco.ru/shop/product/21481057/"/>
    <hyperlink ref="C257" r:id="rId231" display="http://www.rusteaco.ru/shop/product/21481059/"/>
    <hyperlink ref="C258" r:id="rId232" display="http://www.rusteaco.ru/shop/product/21481105/"/>
    <hyperlink ref="C259" r:id="rId233" display="http://www.rusteaco.ru/shop/product/21481064/"/>
    <hyperlink ref="C260" r:id="rId234" display="http://www.rusteaco.ru/shop/product/21481066/"/>
    <hyperlink ref="C261" r:id="rId235" display="http://www.rusteaco.ru/shop/product/21481153/"/>
    <hyperlink ref="C262" r:id="rId236" display="http://www.rusteaco.ru/shop/product/21481167/"/>
    <hyperlink ref="C263" r:id="rId237" display="http://www.rusteaco.ru/shop/product/21481123/"/>
    <hyperlink ref="C264" r:id="rId238" display="http://www.rusteaco.ru/shop/product/21481070/"/>
    <hyperlink ref="C265" r:id="rId239" display="http://www.rusteaco.ru/shop/product/21466071/"/>
    <hyperlink ref="C266" r:id="rId240" display="http://www.rusteaco.ru/shop/product/21466077/"/>
    <hyperlink ref="C267" r:id="rId241" display="http://www.rusteaco.ru/shop/product/21466078/"/>
    <hyperlink ref="C268" r:id="rId242" display="http://www.rusteaco.ru/shop/product/21481079/"/>
    <hyperlink ref="C269" r:id="rId243" display="http://www.rusteaco.ru/shop/product/21481025/"/>
    <hyperlink ref="C270" r:id="rId244" display="http://www.rusteaco.ru/shop/product/21481170/"/>
    <hyperlink ref="C271" r:id="rId245" display="http://www.rusteaco.ru/shop/product/21481169/"/>
    <hyperlink ref="C272" r:id="rId246" display="http://www.rusteaco.ru/shop/product/21481091/"/>
    <hyperlink ref="C273" r:id="rId247" display="http://www.rusteaco.ru/shop/product/21481087/"/>
    <hyperlink ref="C274" r:id="rId248" display="http://www.rusteaco.ru/shop/product/21481088/"/>
    <hyperlink ref="C276" r:id="rId249" display="http://www.rusteaco.ru/shop/product/28272003/"/>
    <hyperlink ref="C277" r:id="rId250" display="http://www.rusteaco.ru/shop/product/28272023/"/>
    <hyperlink ref="C278" r:id="rId251" display="http://www.rusteaco.ru/shop/product/28272001/"/>
    <hyperlink ref="C279" r:id="rId252" display="http://www.rusteaco.ru/shop/product/28272014/"/>
    <hyperlink ref="C280" r:id="rId253" display="http://www.rusteaco.ru/shop/product/28262020/"/>
    <hyperlink ref="C281" r:id="rId254" display="http://www.rusteaco.ru/shop/product/28272007/"/>
    <hyperlink ref="C282" r:id="rId255" display="http://www.rusteaco.ru/shop/product/28262009/"/>
    <hyperlink ref="C283" r:id="rId256" display="http://www.rusteaco.ru/shop/product/28272011/"/>
    <hyperlink ref="C284" r:id="rId257" display="http://www.rusteaco.ru/shop/product/28272039/"/>
    <hyperlink ref="C285" r:id="rId258" display="http://www.rusteaco.ru/shop/product/28272020/"/>
    <hyperlink ref="C286" r:id="rId259" display="http://www.rusteaco.ru/shop/product/28272040/"/>
    <hyperlink ref="C287" r:id="rId260" display="http://www.rusteaco.ru/shop/product/28272034/"/>
    <hyperlink ref="C288" r:id="rId261" display="http://www.rusteaco.ru/shop/product/28262015/"/>
    <hyperlink ref="C289" r:id="rId262" display="http://www.rusteaco.ru/shop/product/28272021/"/>
    <hyperlink ref="C292" r:id="rId263" display="http://www.rusteaco.ru/shop/product/27296054/"/>
    <hyperlink ref="C293" r:id="rId264" display="http://www.rusteaco.ru/shop/product/27296048/"/>
    <hyperlink ref="C294" r:id="rId265" display="http://www.rusteaco.ru/shop/product/27296046/"/>
    <hyperlink ref="C295" r:id="rId266" display="http://www.rusteaco.ru/shop/product/27296042/"/>
    <hyperlink ref="C296" r:id="rId267" display="http://www.rusteaco.ru/shop/product/27296040/"/>
    <hyperlink ref="C297" r:id="rId268" display="http://www.rusteaco.ru/shop/product/27296044/"/>
    <hyperlink ref="C298" r:id="rId269" display="http://www.rusteaco.ru/shop/product/27296051/"/>
    <hyperlink ref="C299" r:id="rId270" display="http://www.rusteaco.ru/shop/product/27296045/"/>
    <hyperlink ref="C300" r:id="rId271" display="http://www.rusteaco.ru/shop/product/27296041/"/>
    <hyperlink ref="C301" r:id="rId272" display="http://www.rusteaco.ru/shop/product/27296039/"/>
    <hyperlink ref="C302" r:id="rId273" display="http://www.rusteaco.ru/shop/product/27296043/"/>
    <hyperlink ref="C304" r:id="rId274" display="http://www.rusteaco.ru/shop/product/27860017/"/>
    <hyperlink ref="C305" r:id="rId275" display="http://www.rusteaco.ru/shop/product/27860015/"/>
    <hyperlink ref="C306" r:id="rId276" display="http://www.rusteaco.ru/shop/product/27860018/"/>
    <hyperlink ref="C308" r:id="rId277" display="http://www.rusteaco.ru/shop/product/27295004/"/>
    <hyperlink ref="C310" r:id="rId278" display="http://www.rusteaco.ru/shop/product/27693003/"/>
    <hyperlink ref="C311" r:id="rId279" display="http://www.rusteaco.ru/shop/product/27693009/"/>
    <hyperlink ref="C313" r:id="rId280" display="http://www.rusteaco.ru/shop/product/22463158/"/>
    <hyperlink ref="C314" r:id="rId281" display="http://www.rusteaco.ru/shop/product/28885040/"/>
    <hyperlink ref="C315" r:id="rId282" display="http://www.rusteaco.ru/shop/product/28885046/"/>
    <hyperlink ref="C316" r:id="rId283" display="http://www.rusteaco.ru/shop/product/28885041/"/>
    <hyperlink ref="C317" r:id="rId284" display="http://www.rusteaco.ru/shop/product/23060013/"/>
    <hyperlink ref="C318" r:id="rId285" display="http://www.rusteaco.ru/shop/product/28885043/"/>
    <hyperlink ref="C319" r:id="rId286" display="http://www.rusteaco.ru/shop/product/22685004/"/>
    <hyperlink ref="C320" r:id="rId287" display="http://www.rusteaco.ru/shop/product/28885042/"/>
    <hyperlink ref="C321" r:id="rId288" display="http://www.rusteaco.ru/shop/product/28885047/"/>
    <hyperlink ref="C322" r:id="rId289" display="http://www.rusteaco.ru/shop/product/28885045/"/>
    <hyperlink ref="C323" r:id="rId290" display="http://www.rusteaco.ru/shop/product/28885044/"/>
    <hyperlink ref="C325" r:id="rId291" display="http://www.rusteaco.ru/shop/product/25295008/"/>
    <hyperlink ref="C326" r:id="rId292" display="http://www.rusteaco.ru/shop/product/25295027/"/>
    <hyperlink ref="C327" r:id="rId293" display="http://www.rusteaco.ru/shop/product/25295050/"/>
    <hyperlink ref="C328" r:id="rId294" display="http://www.rusteaco.ru/shop/product/25295052/"/>
    <hyperlink ref="C329" r:id="rId295" display="http://www.rusteaco.ru/shop/product/25295051/"/>
    <hyperlink ref="C330" r:id="rId296" display="http://www.rusteaco.ru/shop/product/25295036/"/>
    <hyperlink ref="C331" r:id="rId297" display="http://www.rusteaco.ru/shop/product/25295043/"/>
    <hyperlink ref="C332" r:id="rId298" display="http://www.rusteaco.ru/shop/product/25295042/"/>
    <hyperlink ref="C333" r:id="rId299" display="http://www.rusteaco.ru/shop/product/20669118/"/>
    <hyperlink ref="C334" r:id="rId300" display="http://www.rusteaco.ru/shop/product/25295015/"/>
    <hyperlink ref="C335" r:id="rId301" display="http://www.rusteaco.ru/shop/product/25295029/"/>
    <hyperlink ref="C337" r:id="rId302" display="http://www.rusteaco.ru/shop/product/25295003/"/>
    <hyperlink ref="C338" r:id="rId303" display="http://www.rusteaco.ru/shop/product/25295002/"/>
    <hyperlink ref="C339" r:id="rId304" display="http://www.rusteaco.ru/shop/product/25295046/"/>
    <hyperlink ref="C340" r:id="rId305" display="http://www.rusteaco.ru/shop/product/25295038/"/>
    <hyperlink ref="C341" r:id="rId306" display="http://www.rusteaco.ru/shop/product/25295048/"/>
    <hyperlink ref="C342" r:id="rId307" display="http://www.rusteaco.ru/shop/product/25295024/"/>
    <hyperlink ref="C343" r:id="rId308" display="http://www.rusteaco.ru/shop/product/25295045/"/>
    <hyperlink ref="C344" r:id="rId309" display="http://www.rusteaco.ru/shop/product/25295053/"/>
    <hyperlink ref="C345" r:id="rId310" display="http://www.rusteaco.ru/shop/product/25295054/"/>
    <hyperlink ref="C346" r:id="rId311" display="http://www.rusteaco.ru/shop/product/25295055/"/>
    <hyperlink ref="C347" r:id="rId312" display="http://www.rusteaco.ru/shop/product/25295056/"/>
    <hyperlink ref="C348" r:id="rId313" display="http://www.rusteaco.ru/shop/product/25295041/"/>
    <hyperlink ref="C349" r:id="rId314" display="http://www.rusteaco.ru/shop/product/25295032/"/>
    <hyperlink ref="C350" r:id="rId315" display="http://www.rusteaco.ru/shop/product/25295049/"/>
    <hyperlink ref="C351" r:id="rId316" display="http://www.rusteaco.ru/shop/product/25295023/"/>
    <hyperlink ref="C352" r:id="rId317" display="http://www.rusteaco.ru/shop/product/25295025/"/>
    <hyperlink ref="C353" r:id="rId318" display="http://www.rusteaco.ru/shop/product/25295019/"/>
    <hyperlink ref="C354" r:id="rId319" display="http://www.rusteaco.ru/shop/product/25295007/"/>
    <hyperlink ref="C355" r:id="rId320" display="http://www.rusteaco.ru/shop/product/25295006/"/>
    <hyperlink ref="C357" r:id="rId321" display="http://www.rusteaco.ru/shop/product/23666426/"/>
    <hyperlink ref="C358" r:id="rId322" display="http://www.rusteaco.ru/shop/product/23666423/"/>
    <hyperlink ref="C359" r:id="rId323" display="http://www.rusteaco.ru/shop/product/23666362/"/>
    <hyperlink ref="C360" r:id="rId324" display="http://www.rusteaco.ru/shop/product/23666384/"/>
    <hyperlink ref="C361" r:id="rId325" display="http://www.rusteaco.ru/shop/product/23666424/"/>
    <hyperlink ref="C362" r:id="rId326" display="http://www.rusteaco.ru/shop/product/22676038/"/>
    <hyperlink ref="C363" r:id="rId327" display="http://www.rusteaco.ru/shop/product/22463163/"/>
    <hyperlink ref="C364" r:id="rId328" display="http://www.rusteaco.ru/shop/product/22463157/"/>
    <hyperlink ref="C365" r:id="rId329" display="http://www.rusteaco.ru/shop/product/22676051/"/>
    <hyperlink ref="C366" r:id="rId330" display="http://www.rusteaco.ru/shop/product/28885002/"/>
    <hyperlink ref="C367" r:id="rId331" display="http://www.rusteaco.ru/shop/product/27293002/"/>
    <hyperlink ref="C368" r:id="rId332" display="http://www.rusteaco.ru/shop/product/27293001/"/>
    <hyperlink ref="C369" r:id="rId333" display="http://www.rusteaco.ru/shop/product/23666435/"/>
    <hyperlink ref="C370" r:id="rId334" display="http://www.rusteaco.ru/shop/product/23666432/"/>
    <hyperlink ref="C371" r:id="rId335" display="http://www.rusteaco.ru/shop/product/23666438/"/>
    <hyperlink ref="C372" r:id="rId336" display="http://www.rusteaco.ru/shop/product/23666433/"/>
    <hyperlink ref="C375" r:id="rId337" display="http://www.rusteaco.ru/shop/product/23666277/"/>
    <hyperlink ref="C376" r:id="rId338" display="http://www.rusteaco.ru/shop/product/23666418/"/>
    <hyperlink ref="C377" r:id="rId339" display="http://www.rusteaco.ru/shop/product/23666180/"/>
    <hyperlink ref="C378" r:id="rId340" display="http://www.rusteaco.ru/shop/product/23666344/"/>
    <hyperlink ref="C379" r:id="rId341" display="http://www.rusteaco.ru/shop/product/23666416/"/>
    <hyperlink ref="C380" r:id="rId342" display="http://www.rusteaco.ru/shop/product/23666386/"/>
    <hyperlink ref="C381" r:id="rId343" display="http://www.rusteaco.ru/shop/product/23666428/"/>
    <hyperlink ref="C382" r:id="rId344" display="http://www.rusteaco.ru/shop/product/23666359/"/>
    <hyperlink ref="C383" r:id="rId345" display="http://www.rusteaco.ru/shop/product/23666361/"/>
    <hyperlink ref="C384" r:id="rId346" display="http://www.rusteaco.ru/shop/product/23666360/"/>
    <hyperlink ref="C385" r:id="rId347" display="http://www.rusteaco.ru/shop/product/23666357/"/>
    <hyperlink ref="C386" r:id="rId348" display="http://www.rusteaco.ru/shop/product/23666419/"/>
    <hyperlink ref="C387" r:id="rId349" display="http://www.rusteaco.ru/shop/product/23666304/"/>
    <hyperlink ref="C388" r:id="rId350" display="http://www.rusteaco.ru/shop/product/23666234/"/>
    <hyperlink ref="C389" r:id="rId351" display="http://www.rusteaco.ru/shop/product/23666411/"/>
    <hyperlink ref="C390" r:id="rId352" display="http://www.rusteaco.ru/shop/product/23666014/"/>
    <hyperlink ref="C391" r:id="rId353" display="http://www.rusteaco.ru/shop/product/23666013/"/>
    <hyperlink ref="C392" r:id="rId354" display="http://www.rusteaco.ru/shop/product/23666015/"/>
    <hyperlink ref="C393" r:id="rId355" display="http://www.rusteaco.ru/shop/product/23666010/"/>
    <hyperlink ref="C394" r:id="rId356" display="http://www.rusteaco.ru/shop/product/23666011/"/>
    <hyperlink ref="C396" r:id="rId357" display="http://www.rusteaco.ru/shop/product/23666329/"/>
    <hyperlink ref="C397" r:id="rId358" display="http://www.rusteaco.ru/shop/product/23666338/"/>
    <hyperlink ref="C398" r:id="rId359" display="http://www.rusteaco.ru/shop/product/23666427/"/>
    <hyperlink ref="C399" r:id="rId360" display="http://www.rusteaco.ru/shop/product/23666356/"/>
    <hyperlink ref="C401" r:id="rId361" display="http://www.rusteaco.ru/shop/product/23666281/"/>
    <hyperlink ref="C402" r:id="rId362" display="http://www.rusteaco.ru/shop/product/23666388/"/>
    <hyperlink ref="C403" r:id="rId363" display="http://www.rusteaco.ru/shop/product/23666358/"/>
    <hyperlink ref="C404" r:id="rId364" display="http://www.rusteaco.ru/shop/product/23666109/"/>
    <hyperlink ref="C405" r:id="rId365" display="http://www.rusteaco.ru/shop/product/23666009/"/>
    <hyperlink ref="C406" r:id="rId366" display="http://www.rusteaco.ru/shop/product/23666006/"/>
    <hyperlink ref="C407" r:id="rId367" display="http://www.rusteaco.ru/shop/product/23666008/"/>
    <hyperlink ref="C408" r:id="rId368" display="http://www.rusteaco.ru/shop/product/23666005/"/>
    <hyperlink ref="C409" r:id="rId369" display="http://www.rusteaco.ru/shop/product/23666004/"/>
    <hyperlink ref="C410" r:id="rId370" display="http://www.rusteaco.ru/shop/product/23666153-1/"/>
    <hyperlink ref="C411" r:id="rId371" display="http://www.rusteaco.ru/shop/product/23666443/"/>
    <hyperlink ref="C412" r:id="rId372" display="http://www.rusteaco.ru/shop/product/23666431/"/>
    <hyperlink ref="C413" r:id="rId373" display="http://www.rusteaco.ru/shop/product/23666434/"/>
    <hyperlink ref="C414" r:id="rId374" display="http://www.rusteaco.ru/shop/product/23666430/"/>
    <hyperlink ref="C415" r:id="rId375" display="http://www.rusteaco.ru/shop/product/23666439/"/>
    <hyperlink ref="C416" r:id="rId376" display="http://www.rusteaco.ru/shop/product/23666437/"/>
    <hyperlink ref="C417" r:id="rId377" display="http://www.rusteaco.ru/shop/product/23666436/"/>
    <hyperlink ref="C418" r:id="rId378" display="http://www.rusteaco.ru/shop/product/23666118/"/>
    <hyperlink ref="C419" r:id="rId379" display="http://www.rusteaco.ru/shop/product/23666284/"/>
    <hyperlink ref="C420" r:id="rId380" display="http://www.rusteaco.ru/shop/product/23666381/"/>
    <hyperlink ref="C421" r:id="rId381" display="http://www.rusteaco.ru/shop/product/23666380/"/>
    <hyperlink ref="C422" r:id="rId382" display="http://www.rusteaco.ru/shop/product/23666441/"/>
    <hyperlink ref="C423" r:id="rId383" display="http://www.rusteaco.ru/shop/product/23666442/"/>
    <hyperlink ref="C424" r:id="rId384" display="http://www.rusteaco.ru/shop/product/23666367/"/>
    <hyperlink ref="C425" r:id="rId385" display="http://www.rusteaco.ru/shop/product/23666282/"/>
    <hyperlink ref="C426" r:id="rId386" display="http://www.rusteaco.ru/shop/product/23666440/"/>
    <hyperlink ref="C427" r:id="rId387" display="http://www.rusteaco.ru/shop/product/23666155/"/>
    <hyperlink ref="C428" r:id="rId388" display="http://www.rusteaco.ru/shop/product/23666406/"/>
    <hyperlink ref="C429" r:id="rId389" display="http://www.rusteaco.ru/shop/product/23666402/"/>
    <hyperlink ref="C431" r:id="rId390" display="http://www.rusteaco.ru/shop/product/23666403/"/>
    <hyperlink ref="C432" r:id="rId391" display="http://www.rusteaco.ru/shop/product/23666161/"/>
    <hyperlink ref="C433" r:id="rId392" display="http://www.rusteaco.ru/shop/product/23666152/"/>
    <hyperlink ref="C435" r:id="rId393" display="http://www.rusteaco.ru/shop/product/23880001/"/>
  </hyperlinks>
  <pageMargins left="0.31496062992125967" right="3.9370078740157494E-2" top="0.11811023622047236" bottom="0.11811023622047236" header="0.5" footer="0.5"/>
  <pageSetup paperSize="9" fitToHeight="0" orientation="portrait" r:id="rId394"/>
  <headerFooter>
    <oddHeader>&amp;CСтраница &amp;P</oddHeader>
  </headerFooter>
  <drawing r:id="rId395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P268"/>
  <sheetViews>
    <sheetView topLeftCell="B1" workbookViewId="0">
      <pane ySplit="9" topLeftCell="A10" activePane="bottomLeft" state="frozenSplit"/>
      <selection activeCell="B1" sqref="B1"/>
      <selection pane="bottomLeft"/>
    </sheetView>
  </sheetViews>
  <sheetFormatPr defaultColWidth="10.6640625" defaultRowHeight="11.25"/>
  <cols>
    <col min="1" max="1" width="7.5" hidden="1" customWidth="1"/>
    <col min="2" max="2" width="20.83203125" customWidth="1"/>
    <col min="3" max="3" width="83.5" customWidth="1"/>
    <col min="4" max="4" width="9.83203125" customWidth="1"/>
    <col min="5" max="5" width="13" customWidth="1"/>
    <col min="6" max="6" width="17" customWidth="1"/>
    <col min="7" max="7" width="11.5" customWidth="1"/>
    <col min="8" max="8" width="17.33203125" customWidth="1"/>
    <col min="9" max="9" width="8.6640625" customWidth="1"/>
    <col min="10" max="10" width="7.1640625" customWidth="1"/>
    <col min="11" max="11" width="13" customWidth="1"/>
    <col min="12" max="13" width="8.5" hidden="1" customWidth="1"/>
    <col min="14" max="14" width="0" hidden="1" customWidth="1"/>
    <col min="15" max="15" width="10.83203125" hidden="1" customWidth="1"/>
    <col min="16" max="16" width="7.5" customWidth="1"/>
  </cols>
  <sheetData>
    <row r="1" spans="1:16" ht="15.75">
      <c r="C1" s="39" t="s">
        <v>6257</v>
      </c>
      <c r="G1" s="40"/>
      <c r="P1" s="40"/>
    </row>
    <row r="2" spans="1:16">
      <c r="D2" s="41" t="s">
        <v>27</v>
      </c>
    </row>
    <row r="3" spans="1:16" ht="33.75">
      <c r="C3" s="42" t="s">
        <v>6258</v>
      </c>
      <c r="D3" s="43" t="s">
        <v>27</v>
      </c>
    </row>
    <row r="4" spans="1:16">
      <c r="D4" s="41" t="s">
        <v>1500</v>
      </c>
    </row>
    <row r="5" spans="1:16" ht="12">
      <c r="C5" s="44" t="s">
        <v>28</v>
      </c>
      <c r="D5" s="45" t="s">
        <v>29</v>
      </c>
    </row>
    <row r="6" spans="1:16" ht="15">
      <c r="D6" s="46" t="s">
        <v>27</v>
      </c>
      <c r="E6" s="47" t="s">
        <v>30</v>
      </c>
    </row>
    <row r="7" spans="1:16" ht="15">
      <c r="C7" s="48" t="s">
        <v>31</v>
      </c>
      <c r="D7" s="46" t="s">
        <v>27</v>
      </c>
      <c r="E7" s="48" t="s">
        <v>32</v>
      </c>
    </row>
    <row r="8" spans="1:16" ht="25.5">
      <c r="A8" t="s">
        <v>33</v>
      </c>
      <c r="B8" s="49" t="s">
        <v>34</v>
      </c>
      <c r="C8" s="50" t="s">
        <v>35</v>
      </c>
      <c r="D8" s="51" t="s">
        <v>36</v>
      </c>
      <c r="E8" s="51" t="s">
        <v>37</v>
      </c>
      <c r="F8" s="52" t="s">
        <v>2846</v>
      </c>
      <c r="G8" s="53" t="s">
        <v>39</v>
      </c>
      <c r="H8" s="54" t="s">
        <v>40</v>
      </c>
      <c r="I8" s="51" t="s">
        <v>41</v>
      </c>
      <c r="J8" s="54" t="s">
        <v>42</v>
      </c>
      <c r="K8" s="54" t="s">
        <v>1691</v>
      </c>
    </row>
    <row r="9" spans="1:16" ht="15.75">
      <c r="B9" s="55"/>
      <c r="C9" s="56"/>
      <c r="D9" s="57" t="s">
        <v>43</v>
      </c>
      <c r="E9" s="57" t="s">
        <v>1692</v>
      </c>
      <c r="F9" s="58" t="s">
        <v>45</v>
      </c>
      <c r="G9" s="59" t="s">
        <v>45</v>
      </c>
      <c r="H9" s="60" t="s">
        <v>46</v>
      </c>
      <c r="I9" s="61" t="s">
        <v>47</v>
      </c>
      <c r="J9" s="60" t="s">
        <v>48</v>
      </c>
      <c r="K9" s="60" t="s">
        <v>1693</v>
      </c>
    </row>
    <row r="10" spans="1:16" ht="15.75">
      <c r="B10" s="90" t="s">
        <v>49</v>
      </c>
      <c r="C10" s="91" t="s">
        <v>4100</v>
      </c>
      <c r="D10" s="92" t="s">
        <v>27</v>
      </c>
      <c r="E10" s="92" t="s">
        <v>27</v>
      </c>
      <c r="F10" s="90"/>
      <c r="G10" s="93"/>
      <c r="H10" s="93"/>
      <c r="I10" s="93"/>
      <c r="J10" s="94"/>
      <c r="K10" s="94"/>
    </row>
    <row r="11" spans="1:16" ht="15">
      <c r="A11" s="95" t="s">
        <v>4101</v>
      </c>
      <c r="B11" s="105" t="s">
        <v>4102</v>
      </c>
      <c r="C11" s="63" t="s">
        <v>4103</v>
      </c>
      <c r="D11" s="110"/>
      <c r="E11" s="101">
        <f t="shared" ref="E11:E49" si="0">D11*L11</f>
        <v>0</v>
      </c>
      <c r="F11" s="106">
        <v>2.76</v>
      </c>
      <c r="G11" s="107">
        <f t="shared" ref="G11:G49" si="1">E11*F11</f>
        <v>0</v>
      </c>
      <c r="H11" s="108"/>
      <c r="I11" s="106" t="s">
        <v>4104</v>
      </c>
      <c r="J11" s="105" t="s">
        <v>445</v>
      </c>
      <c r="K11" s="109" t="s">
        <v>1698</v>
      </c>
      <c r="L11" s="74">
        <v>500</v>
      </c>
      <c r="M11">
        <f t="shared" ref="M11:M49" si="2">E11/L11</f>
        <v>0</v>
      </c>
      <c r="N11">
        <f t="shared" ref="N11:N49" si="3">INT(M11)</f>
        <v>0</v>
      </c>
      <c r="O11">
        <f t="shared" ref="O11:O49" si="4">M11-N11</f>
        <v>0</v>
      </c>
    </row>
    <row r="12" spans="1:16" ht="45">
      <c r="A12" s="95" t="s">
        <v>4105</v>
      </c>
      <c r="B12" s="105" t="s">
        <v>4106</v>
      </c>
      <c r="C12" s="96" t="s">
        <v>4758</v>
      </c>
      <c r="D12" s="110"/>
      <c r="E12" s="101">
        <f t="shared" si="0"/>
        <v>0</v>
      </c>
      <c r="F12" s="106">
        <v>4.6100000000000003</v>
      </c>
      <c r="G12" s="107">
        <f t="shared" si="1"/>
        <v>0</v>
      </c>
      <c r="H12" s="108"/>
      <c r="I12" s="106" t="s">
        <v>4107</v>
      </c>
      <c r="J12" s="105" t="s">
        <v>445</v>
      </c>
      <c r="K12" s="109" t="s">
        <v>1698</v>
      </c>
      <c r="L12" s="74">
        <v>200</v>
      </c>
      <c r="M12">
        <f t="shared" si="2"/>
        <v>0</v>
      </c>
      <c r="N12">
        <f t="shared" si="3"/>
        <v>0</v>
      </c>
      <c r="O12">
        <f t="shared" si="4"/>
        <v>0</v>
      </c>
    </row>
    <row r="13" spans="1:16" ht="45">
      <c r="A13" s="95" t="s">
        <v>4108</v>
      </c>
      <c r="B13" s="105" t="s">
        <v>4109</v>
      </c>
      <c r="C13" s="96" t="s">
        <v>4759</v>
      </c>
      <c r="D13" s="110"/>
      <c r="E13" s="101">
        <f t="shared" si="0"/>
        <v>0</v>
      </c>
      <c r="F13" s="106">
        <v>3.68</v>
      </c>
      <c r="G13" s="107">
        <f t="shared" si="1"/>
        <v>0</v>
      </c>
      <c r="H13" s="108"/>
      <c r="I13" s="106" t="s">
        <v>4107</v>
      </c>
      <c r="J13" s="105" t="s">
        <v>445</v>
      </c>
      <c r="K13" s="109" t="s">
        <v>1698</v>
      </c>
      <c r="L13" s="74">
        <v>200</v>
      </c>
      <c r="M13">
        <f t="shared" si="2"/>
        <v>0</v>
      </c>
      <c r="N13">
        <f t="shared" si="3"/>
        <v>0</v>
      </c>
      <c r="O13">
        <f t="shared" si="4"/>
        <v>0</v>
      </c>
    </row>
    <row r="14" spans="1:16" ht="15">
      <c r="A14" s="95" t="s">
        <v>4110</v>
      </c>
      <c r="B14" s="105" t="s">
        <v>4111</v>
      </c>
      <c r="C14" s="96" t="s">
        <v>4112</v>
      </c>
      <c r="D14" s="110"/>
      <c r="E14" s="101">
        <f t="shared" si="0"/>
        <v>0</v>
      </c>
      <c r="F14" s="106">
        <v>13.82</v>
      </c>
      <c r="G14" s="107">
        <f t="shared" si="1"/>
        <v>0</v>
      </c>
      <c r="H14" s="108"/>
      <c r="I14" s="106" t="s">
        <v>4113</v>
      </c>
      <c r="J14" s="105" t="s">
        <v>445</v>
      </c>
      <c r="K14" s="109" t="s">
        <v>1698</v>
      </c>
      <c r="L14" s="74">
        <v>1</v>
      </c>
      <c r="M14">
        <f t="shared" si="2"/>
        <v>0</v>
      </c>
      <c r="N14">
        <f t="shared" si="3"/>
        <v>0</v>
      </c>
      <c r="O14">
        <f t="shared" si="4"/>
        <v>0</v>
      </c>
    </row>
    <row r="15" spans="1:16" ht="15.75">
      <c r="A15" s="95" t="s">
        <v>4114</v>
      </c>
      <c r="B15" s="100" t="s">
        <v>4115</v>
      </c>
      <c r="C15" s="98" t="s">
        <v>4760</v>
      </c>
      <c r="D15" s="110"/>
      <c r="E15" s="101">
        <f t="shared" si="0"/>
        <v>0</v>
      </c>
      <c r="F15" s="101">
        <v>12.9</v>
      </c>
      <c r="G15" s="102">
        <f t="shared" si="1"/>
        <v>0</v>
      </c>
      <c r="H15" s="103"/>
      <c r="I15" s="101" t="s">
        <v>4113</v>
      </c>
      <c r="J15" s="100" t="s">
        <v>445</v>
      </c>
      <c r="K15" s="104" t="s">
        <v>1698</v>
      </c>
      <c r="L15" s="74">
        <v>1</v>
      </c>
      <c r="M15">
        <f t="shared" si="2"/>
        <v>0</v>
      </c>
      <c r="N15">
        <f t="shared" si="3"/>
        <v>0</v>
      </c>
      <c r="O15">
        <f t="shared" si="4"/>
        <v>0</v>
      </c>
    </row>
    <row r="16" spans="1:16" ht="15">
      <c r="A16" s="95" t="s">
        <v>4116</v>
      </c>
      <c r="B16" s="105" t="s">
        <v>4117</v>
      </c>
      <c r="C16" s="96" t="s">
        <v>4118</v>
      </c>
      <c r="D16" s="110"/>
      <c r="E16" s="101">
        <f t="shared" si="0"/>
        <v>0</v>
      </c>
      <c r="F16" s="106">
        <v>7.37</v>
      </c>
      <c r="G16" s="107">
        <f t="shared" si="1"/>
        <v>0</v>
      </c>
      <c r="H16" s="108"/>
      <c r="I16" s="106" t="s">
        <v>4119</v>
      </c>
      <c r="J16" s="105" t="s">
        <v>445</v>
      </c>
      <c r="K16" s="109" t="s">
        <v>1698</v>
      </c>
      <c r="L16" s="74">
        <v>10</v>
      </c>
      <c r="M16">
        <f t="shared" si="2"/>
        <v>0</v>
      </c>
      <c r="N16">
        <f t="shared" si="3"/>
        <v>0</v>
      </c>
      <c r="O16">
        <f t="shared" si="4"/>
        <v>0</v>
      </c>
    </row>
    <row r="17" spans="1:15" ht="15">
      <c r="A17" s="95" t="s">
        <v>4120</v>
      </c>
      <c r="B17" s="105" t="s">
        <v>4121</v>
      </c>
      <c r="C17" s="96" t="s">
        <v>4122</v>
      </c>
      <c r="D17" s="110"/>
      <c r="E17" s="101">
        <f t="shared" si="0"/>
        <v>0</v>
      </c>
      <c r="F17" s="106">
        <v>8.2899999999999991</v>
      </c>
      <c r="G17" s="107">
        <f t="shared" si="1"/>
        <v>0</v>
      </c>
      <c r="H17" s="108"/>
      <c r="I17" s="106" t="s">
        <v>4123</v>
      </c>
      <c r="J17" s="105" t="s">
        <v>445</v>
      </c>
      <c r="K17" s="109" t="s">
        <v>1698</v>
      </c>
      <c r="L17" s="74">
        <v>10</v>
      </c>
      <c r="M17">
        <f t="shared" si="2"/>
        <v>0</v>
      </c>
      <c r="N17">
        <f t="shared" si="3"/>
        <v>0</v>
      </c>
      <c r="O17">
        <f t="shared" si="4"/>
        <v>0</v>
      </c>
    </row>
    <row r="18" spans="1:15" ht="15">
      <c r="A18" s="95" t="s">
        <v>4124</v>
      </c>
      <c r="B18" s="105" t="s">
        <v>4125</v>
      </c>
      <c r="C18" s="96" t="s">
        <v>4126</v>
      </c>
      <c r="D18" s="110"/>
      <c r="E18" s="101">
        <f t="shared" si="0"/>
        <v>0</v>
      </c>
      <c r="F18" s="106">
        <v>8.2899999999999991</v>
      </c>
      <c r="G18" s="107">
        <f t="shared" si="1"/>
        <v>0</v>
      </c>
      <c r="H18" s="108"/>
      <c r="I18" s="106" t="s">
        <v>4123</v>
      </c>
      <c r="J18" s="105" t="s">
        <v>445</v>
      </c>
      <c r="K18" s="109" t="s">
        <v>1698</v>
      </c>
      <c r="L18" s="74">
        <v>10</v>
      </c>
      <c r="M18">
        <f t="shared" si="2"/>
        <v>0</v>
      </c>
      <c r="N18">
        <f t="shared" si="3"/>
        <v>0</v>
      </c>
      <c r="O18">
        <f t="shared" si="4"/>
        <v>0</v>
      </c>
    </row>
    <row r="19" spans="1:15" ht="15.75">
      <c r="A19" s="95" t="s">
        <v>4127</v>
      </c>
      <c r="B19" s="100" t="s">
        <v>4128</v>
      </c>
      <c r="C19" s="98" t="s">
        <v>4761</v>
      </c>
      <c r="D19" s="110"/>
      <c r="E19" s="101">
        <f t="shared" si="0"/>
        <v>0</v>
      </c>
      <c r="F19" s="101">
        <v>8.2899999999999991</v>
      </c>
      <c r="G19" s="102">
        <f t="shared" si="1"/>
        <v>0</v>
      </c>
      <c r="H19" s="103"/>
      <c r="I19" s="101" t="s">
        <v>4123</v>
      </c>
      <c r="J19" s="100" t="s">
        <v>445</v>
      </c>
      <c r="K19" s="104" t="s">
        <v>1698</v>
      </c>
      <c r="L19" s="74">
        <v>10</v>
      </c>
      <c r="M19">
        <f t="shared" si="2"/>
        <v>0</v>
      </c>
      <c r="N19">
        <f t="shared" si="3"/>
        <v>0</v>
      </c>
      <c r="O19">
        <f t="shared" si="4"/>
        <v>0</v>
      </c>
    </row>
    <row r="20" spans="1:15" ht="31.5">
      <c r="A20" s="95" t="s">
        <v>4129</v>
      </c>
      <c r="B20" s="100" t="s">
        <v>4130</v>
      </c>
      <c r="C20" s="98" t="s">
        <v>4762</v>
      </c>
      <c r="D20" s="110"/>
      <c r="E20" s="101">
        <f t="shared" si="0"/>
        <v>0</v>
      </c>
      <c r="F20" s="101">
        <v>8.2899999999999991</v>
      </c>
      <c r="G20" s="102">
        <f t="shared" si="1"/>
        <v>0</v>
      </c>
      <c r="H20" s="103"/>
      <c r="I20" s="101" t="s">
        <v>4123</v>
      </c>
      <c r="J20" s="100" t="s">
        <v>445</v>
      </c>
      <c r="K20" s="104" t="s">
        <v>1698</v>
      </c>
      <c r="L20" s="74">
        <v>10</v>
      </c>
      <c r="M20">
        <f t="shared" si="2"/>
        <v>0</v>
      </c>
      <c r="N20">
        <f t="shared" si="3"/>
        <v>0</v>
      </c>
      <c r="O20">
        <f t="shared" si="4"/>
        <v>0</v>
      </c>
    </row>
    <row r="21" spans="1:15" ht="15.75">
      <c r="A21" s="95" t="s">
        <v>4131</v>
      </c>
      <c r="B21" s="100" t="s">
        <v>4132</v>
      </c>
      <c r="C21" s="98" t="s">
        <v>4763</v>
      </c>
      <c r="D21" s="110"/>
      <c r="E21" s="101">
        <f t="shared" si="0"/>
        <v>0</v>
      </c>
      <c r="F21" s="101">
        <v>8.2899999999999991</v>
      </c>
      <c r="G21" s="102">
        <f t="shared" si="1"/>
        <v>0</v>
      </c>
      <c r="H21" s="103"/>
      <c r="I21" s="101" t="s">
        <v>4123</v>
      </c>
      <c r="J21" s="100" t="s">
        <v>445</v>
      </c>
      <c r="K21" s="104" t="s">
        <v>1698</v>
      </c>
      <c r="L21" s="74">
        <v>10</v>
      </c>
      <c r="M21">
        <f t="shared" si="2"/>
        <v>0</v>
      </c>
      <c r="N21">
        <f t="shared" si="3"/>
        <v>0</v>
      </c>
      <c r="O21">
        <f t="shared" si="4"/>
        <v>0</v>
      </c>
    </row>
    <row r="22" spans="1:15" ht="31.5">
      <c r="A22" s="95" t="s">
        <v>4133</v>
      </c>
      <c r="B22" s="100" t="s">
        <v>4134</v>
      </c>
      <c r="C22" s="98" t="s">
        <v>4764</v>
      </c>
      <c r="D22" s="110"/>
      <c r="E22" s="101">
        <f t="shared" si="0"/>
        <v>0</v>
      </c>
      <c r="F22" s="101">
        <v>8.2899999999999991</v>
      </c>
      <c r="G22" s="102">
        <f t="shared" si="1"/>
        <v>0</v>
      </c>
      <c r="H22" s="103"/>
      <c r="I22" s="101" t="s">
        <v>4123</v>
      </c>
      <c r="J22" s="100" t="s">
        <v>445</v>
      </c>
      <c r="K22" s="104" t="s">
        <v>1698</v>
      </c>
      <c r="L22" s="74">
        <v>10</v>
      </c>
      <c r="M22">
        <f t="shared" si="2"/>
        <v>0</v>
      </c>
      <c r="N22">
        <f t="shared" si="3"/>
        <v>0</v>
      </c>
      <c r="O22">
        <f t="shared" si="4"/>
        <v>0</v>
      </c>
    </row>
    <row r="23" spans="1:15" ht="45">
      <c r="A23" s="95" t="s">
        <v>4135</v>
      </c>
      <c r="B23" s="105" t="s">
        <v>4136</v>
      </c>
      <c r="C23" s="96" t="s">
        <v>4765</v>
      </c>
      <c r="D23" s="110"/>
      <c r="E23" s="101">
        <f t="shared" si="0"/>
        <v>0</v>
      </c>
      <c r="F23" s="106">
        <v>8.2899999999999991</v>
      </c>
      <c r="G23" s="107">
        <f t="shared" si="1"/>
        <v>0</v>
      </c>
      <c r="H23" s="108"/>
      <c r="I23" s="106" t="s">
        <v>4123</v>
      </c>
      <c r="J23" s="105" t="s">
        <v>445</v>
      </c>
      <c r="K23" s="109" t="s">
        <v>1698</v>
      </c>
      <c r="L23" s="74">
        <v>10</v>
      </c>
      <c r="M23">
        <f t="shared" si="2"/>
        <v>0</v>
      </c>
      <c r="N23">
        <f t="shared" si="3"/>
        <v>0</v>
      </c>
      <c r="O23">
        <f t="shared" si="4"/>
        <v>0</v>
      </c>
    </row>
    <row r="24" spans="1:15" ht="15.75">
      <c r="A24" s="95" t="s">
        <v>4137</v>
      </c>
      <c r="B24" s="100" t="s">
        <v>4138</v>
      </c>
      <c r="C24" s="70" t="s">
        <v>4766</v>
      </c>
      <c r="D24" s="110"/>
      <c r="E24" s="101">
        <f t="shared" si="0"/>
        <v>0</v>
      </c>
      <c r="F24" s="101">
        <v>9.2100000000000009</v>
      </c>
      <c r="G24" s="102">
        <f t="shared" si="1"/>
        <v>0</v>
      </c>
      <c r="H24" s="103"/>
      <c r="I24" s="101" t="s">
        <v>4123</v>
      </c>
      <c r="J24" s="100" t="s">
        <v>445</v>
      </c>
      <c r="K24" s="104" t="s">
        <v>1698</v>
      </c>
      <c r="L24" s="74">
        <v>10</v>
      </c>
      <c r="M24">
        <f t="shared" si="2"/>
        <v>0</v>
      </c>
      <c r="N24">
        <f t="shared" si="3"/>
        <v>0</v>
      </c>
      <c r="O24">
        <f t="shared" si="4"/>
        <v>0</v>
      </c>
    </row>
    <row r="25" spans="1:15" ht="31.5">
      <c r="A25" s="95" t="s">
        <v>4139</v>
      </c>
      <c r="B25" s="100" t="s">
        <v>4140</v>
      </c>
      <c r="C25" s="98" t="s">
        <v>4767</v>
      </c>
      <c r="D25" s="110"/>
      <c r="E25" s="101">
        <f t="shared" si="0"/>
        <v>0</v>
      </c>
      <c r="F25" s="101">
        <v>8.2899999999999991</v>
      </c>
      <c r="G25" s="102">
        <f t="shared" si="1"/>
        <v>0</v>
      </c>
      <c r="H25" s="103"/>
      <c r="I25" s="101" t="s">
        <v>4123</v>
      </c>
      <c r="J25" s="100" t="s">
        <v>445</v>
      </c>
      <c r="K25" s="104" t="s">
        <v>1698</v>
      </c>
      <c r="L25" s="74">
        <v>10</v>
      </c>
      <c r="M25">
        <f t="shared" si="2"/>
        <v>0</v>
      </c>
      <c r="N25">
        <f t="shared" si="3"/>
        <v>0</v>
      </c>
      <c r="O25">
        <f t="shared" si="4"/>
        <v>0</v>
      </c>
    </row>
    <row r="26" spans="1:15" ht="46.5">
      <c r="A26" s="95" t="s">
        <v>4141</v>
      </c>
      <c r="B26" s="100" t="s">
        <v>4142</v>
      </c>
      <c r="C26" s="98" t="s">
        <v>4768</v>
      </c>
      <c r="D26" s="110"/>
      <c r="E26" s="101">
        <f t="shared" si="0"/>
        <v>0</v>
      </c>
      <c r="F26" s="101">
        <v>8.2899999999999991</v>
      </c>
      <c r="G26" s="102">
        <f t="shared" si="1"/>
        <v>0</v>
      </c>
      <c r="H26" s="103"/>
      <c r="I26" s="101" t="s">
        <v>4123</v>
      </c>
      <c r="J26" s="100" t="s">
        <v>445</v>
      </c>
      <c r="K26" s="104" t="s">
        <v>1698</v>
      </c>
      <c r="L26" s="74">
        <v>10</v>
      </c>
      <c r="M26">
        <f t="shared" si="2"/>
        <v>0</v>
      </c>
      <c r="N26">
        <f t="shared" si="3"/>
        <v>0</v>
      </c>
      <c r="O26">
        <f t="shared" si="4"/>
        <v>0</v>
      </c>
    </row>
    <row r="27" spans="1:15" ht="15">
      <c r="A27" s="95" t="s">
        <v>4143</v>
      </c>
      <c r="B27" s="105" t="s">
        <v>4144</v>
      </c>
      <c r="C27" s="96" t="s">
        <v>4145</v>
      </c>
      <c r="D27" s="110"/>
      <c r="E27" s="101">
        <f t="shared" si="0"/>
        <v>0</v>
      </c>
      <c r="F27" s="106">
        <v>8.2899999999999991</v>
      </c>
      <c r="G27" s="107">
        <f t="shared" si="1"/>
        <v>0</v>
      </c>
      <c r="H27" s="108"/>
      <c r="I27" s="106" t="s">
        <v>4123</v>
      </c>
      <c r="J27" s="105" t="s">
        <v>445</v>
      </c>
      <c r="K27" s="109" t="s">
        <v>1698</v>
      </c>
      <c r="L27" s="74">
        <v>10</v>
      </c>
      <c r="M27">
        <f t="shared" si="2"/>
        <v>0</v>
      </c>
      <c r="N27">
        <f t="shared" si="3"/>
        <v>0</v>
      </c>
      <c r="O27">
        <f t="shared" si="4"/>
        <v>0</v>
      </c>
    </row>
    <row r="28" spans="1:15" ht="31.5">
      <c r="A28" s="95" t="s">
        <v>4146</v>
      </c>
      <c r="B28" s="100" t="s">
        <v>4147</v>
      </c>
      <c r="C28" s="98" t="s">
        <v>4769</v>
      </c>
      <c r="D28" s="110"/>
      <c r="E28" s="101">
        <f t="shared" si="0"/>
        <v>0</v>
      </c>
      <c r="F28" s="101">
        <v>8.2899999999999991</v>
      </c>
      <c r="G28" s="102">
        <f t="shared" si="1"/>
        <v>0</v>
      </c>
      <c r="H28" s="103"/>
      <c r="I28" s="101" t="s">
        <v>4123</v>
      </c>
      <c r="J28" s="100" t="s">
        <v>445</v>
      </c>
      <c r="K28" s="104" t="s">
        <v>1698</v>
      </c>
      <c r="L28" s="74">
        <v>10</v>
      </c>
      <c r="M28">
        <f t="shared" si="2"/>
        <v>0</v>
      </c>
      <c r="N28">
        <f t="shared" si="3"/>
        <v>0</v>
      </c>
      <c r="O28">
        <f t="shared" si="4"/>
        <v>0</v>
      </c>
    </row>
    <row r="29" spans="1:15" ht="15">
      <c r="A29" s="95" t="s">
        <v>4148</v>
      </c>
      <c r="B29" s="105" t="s">
        <v>4149</v>
      </c>
      <c r="C29" s="96" t="s">
        <v>4150</v>
      </c>
      <c r="D29" s="110"/>
      <c r="E29" s="101">
        <f t="shared" si="0"/>
        <v>0</v>
      </c>
      <c r="F29" s="106">
        <v>8.2899999999999991</v>
      </c>
      <c r="G29" s="107">
        <f t="shared" si="1"/>
        <v>0</v>
      </c>
      <c r="H29" s="108"/>
      <c r="I29" s="106" t="s">
        <v>4151</v>
      </c>
      <c r="J29" s="105" t="s">
        <v>445</v>
      </c>
      <c r="K29" s="109" t="s">
        <v>1698</v>
      </c>
      <c r="L29" s="74">
        <v>10</v>
      </c>
      <c r="M29">
        <f t="shared" si="2"/>
        <v>0</v>
      </c>
      <c r="N29">
        <f t="shared" si="3"/>
        <v>0</v>
      </c>
      <c r="O29">
        <f t="shared" si="4"/>
        <v>0</v>
      </c>
    </row>
    <row r="30" spans="1:15" ht="15">
      <c r="A30" s="95" t="s">
        <v>4152</v>
      </c>
      <c r="B30" s="105" t="s">
        <v>4153</v>
      </c>
      <c r="C30" s="96" t="s">
        <v>4154</v>
      </c>
      <c r="D30" s="110"/>
      <c r="E30" s="101">
        <f t="shared" si="0"/>
        <v>0</v>
      </c>
      <c r="F30" s="106">
        <v>8.2899999999999991</v>
      </c>
      <c r="G30" s="107">
        <f t="shared" si="1"/>
        <v>0</v>
      </c>
      <c r="H30" s="108"/>
      <c r="I30" s="106" t="s">
        <v>4123</v>
      </c>
      <c r="J30" s="105" t="s">
        <v>445</v>
      </c>
      <c r="K30" s="109" t="s">
        <v>1698</v>
      </c>
      <c r="L30" s="74">
        <v>10</v>
      </c>
      <c r="M30">
        <f t="shared" si="2"/>
        <v>0</v>
      </c>
      <c r="N30">
        <f t="shared" si="3"/>
        <v>0</v>
      </c>
      <c r="O30">
        <f t="shared" si="4"/>
        <v>0</v>
      </c>
    </row>
    <row r="31" spans="1:15" ht="15">
      <c r="A31" s="95" t="s">
        <v>4155</v>
      </c>
      <c r="B31" s="105" t="s">
        <v>4156</v>
      </c>
      <c r="C31" s="96" t="s">
        <v>4157</v>
      </c>
      <c r="D31" s="110"/>
      <c r="E31" s="101">
        <f t="shared" si="0"/>
        <v>0</v>
      </c>
      <c r="F31" s="106">
        <v>7.37</v>
      </c>
      <c r="G31" s="107">
        <f t="shared" si="1"/>
        <v>0</v>
      </c>
      <c r="H31" s="108"/>
      <c r="I31" s="106" t="s">
        <v>4158</v>
      </c>
      <c r="J31" s="105" t="s">
        <v>445</v>
      </c>
      <c r="K31" s="109" t="s">
        <v>1698</v>
      </c>
      <c r="L31" s="74">
        <v>10</v>
      </c>
      <c r="M31">
        <f t="shared" si="2"/>
        <v>0</v>
      </c>
      <c r="N31">
        <f t="shared" si="3"/>
        <v>0</v>
      </c>
      <c r="O31">
        <f t="shared" si="4"/>
        <v>0</v>
      </c>
    </row>
    <row r="32" spans="1:15" ht="15">
      <c r="A32" s="95" t="s">
        <v>4159</v>
      </c>
      <c r="B32" s="105" t="s">
        <v>4160</v>
      </c>
      <c r="C32" s="96" t="s">
        <v>4161</v>
      </c>
      <c r="D32" s="110"/>
      <c r="E32" s="101">
        <f t="shared" si="0"/>
        <v>0</v>
      </c>
      <c r="F32" s="106">
        <v>13.82</v>
      </c>
      <c r="G32" s="107">
        <f t="shared" si="1"/>
        <v>0</v>
      </c>
      <c r="H32" s="108"/>
      <c r="I32" s="106" t="s">
        <v>4123</v>
      </c>
      <c r="J32" s="105" t="s">
        <v>445</v>
      </c>
      <c r="K32" s="109" t="s">
        <v>1698</v>
      </c>
      <c r="L32" s="74">
        <v>10</v>
      </c>
      <c r="M32">
        <f t="shared" si="2"/>
        <v>0</v>
      </c>
      <c r="N32">
        <f t="shared" si="3"/>
        <v>0</v>
      </c>
      <c r="O32">
        <f t="shared" si="4"/>
        <v>0</v>
      </c>
    </row>
    <row r="33" spans="1:15" ht="15">
      <c r="A33" s="95" t="s">
        <v>4162</v>
      </c>
      <c r="B33" s="105" t="s">
        <v>4163</v>
      </c>
      <c r="C33" s="96" t="s">
        <v>4164</v>
      </c>
      <c r="D33" s="110"/>
      <c r="E33" s="101">
        <f t="shared" si="0"/>
        <v>0</v>
      </c>
      <c r="F33" s="106">
        <v>8.2899999999999991</v>
      </c>
      <c r="G33" s="107">
        <f t="shared" si="1"/>
        <v>0</v>
      </c>
      <c r="H33" s="108"/>
      <c r="I33" s="106" t="s">
        <v>4123</v>
      </c>
      <c r="J33" s="105" t="s">
        <v>445</v>
      </c>
      <c r="K33" s="109" t="s">
        <v>1698</v>
      </c>
      <c r="L33" s="74">
        <v>10</v>
      </c>
      <c r="M33">
        <f t="shared" si="2"/>
        <v>0</v>
      </c>
      <c r="N33">
        <f t="shared" si="3"/>
        <v>0</v>
      </c>
      <c r="O33">
        <f t="shared" si="4"/>
        <v>0</v>
      </c>
    </row>
    <row r="34" spans="1:15" ht="15">
      <c r="A34" s="95" t="s">
        <v>4165</v>
      </c>
      <c r="B34" s="105" t="s">
        <v>4166</v>
      </c>
      <c r="C34" s="96" t="s">
        <v>4167</v>
      </c>
      <c r="D34" s="110"/>
      <c r="E34" s="101">
        <f t="shared" si="0"/>
        <v>0</v>
      </c>
      <c r="F34" s="106">
        <v>8.2899999999999991</v>
      </c>
      <c r="G34" s="107">
        <f t="shared" si="1"/>
        <v>0</v>
      </c>
      <c r="H34" s="108"/>
      <c r="I34" s="106" t="s">
        <v>4123</v>
      </c>
      <c r="J34" s="105" t="s">
        <v>445</v>
      </c>
      <c r="K34" s="109" t="s">
        <v>1698</v>
      </c>
      <c r="L34" s="74">
        <v>10</v>
      </c>
      <c r="M34">
        <f t="shared" si="2"/>
        <v>0</v>
      </c>
      <c r="N34">
        <f t="shared" si="3"/>
        <v>0</v>
      </c>
      <c r="O34">
        <f t="shared" si="4"/>
        <v>0</v>
      </c>
    </row>
    <row r="35" spans="1:15" ht="31.5">
      <c r="A35" s="95" t="s">
        <v>4168</v>
      </c>
      <c r="B35" s="100" t="s">
        <v>4169</v>
      </c>
      <c r="C35" s="98" t="s">
        <v>4770</v>
      </c>
      <c r="D35" s="110"/>
      <c r="E35" s="101">
        <f t="shared" si="0"/>
        <v>0</v>
      </c>
      <c r="F35" s="101">
        <v>8.2899999999999991</v>
      </c>
      <c r="G35" s="102">
        <f t="shared" si="1"/>
        <v>0</v>
      </c>
      <c r="H35" s="103"/>
      <c r="I35" s="101" t="s">
        <v>4123</v>
      </c>
      <c r="J35" s="100" t="s">
        <v>445</v>
      </c>
      <c r="K35" s="104" t="s">
        <v>1698</v>
      </c>
      <c r="L35" s="74">
        <v>10</v>
      </c>
      <c r="M35">
        <f t="shared" si="2"/>
        <v>0</v>
      </c>
      <c r="N35">
        <f t="shared" si="3"/>
        <v>0</v>
      </c>
      <c r="O35">
        <f t="shared" si="4"/>
        <v>0</v>
      </c>
    </row>
    <row r="36" spans="1:15" ht="15">
      <c r="A36" s="95" t="s">
        <v>4170</v>
      </c>
      <c r="B36" s="105" t="s">
        <v>4171</v>
      </c>
      <c r="C36" s="96" t="s">
        <v>4172</v>
      </c>
      <c r="D36" s="110"/>
      <c r="E36" s="101">
        <f t="shared" si="0"/>
        <v>0</v>
      </c>
      <c r="F36" s="106">
        <v>11.05</v>
      </c>
      <c r="G36" s="107">
        <f t="shared" si="1"/>
        <v>0</v>
      </c>
      <c r="H36" s="108"/>
      <c r="I36" s="106" t="s">
        <v>4123</v>
      </c>
      <c r="J36" s="105" t="s">
        <v>445</v>
      </c>
      <c r="K36" s="109" t="s">
        <v>1698</v>
      </c>
      <c r="L36" s="74">
        <v>10</v>
      </c>
      <c r="M36">
        <f t="shared" si="2"/>
        <v>0</v>
      </c>
      <c r="N36">
        <f t="shared" si="3"/>
        <v>0</v>
      </c>
      <c r="O36">
        <f t="shared" si="4"/>
        <v>0</v>
      </c>
    </row>
    <row r="37" spans="1:15" ht="15">
      <c r="A37" s="95" t="s">
        <v>4173</v>
      </c>
      <c r="B37" s="105" t="s">
        <v>4174</v>
      </c>
      <c r="C37" s="96" t="s">
        <v>4175</v>
      </c>
      <c r="D37" s="110"/>
      <c r="E37" s="101">
        <f t="shared" si="0"/>
        <v>0</v>
      </c>
      <c r="F37" s="106">
        <v>11.05</v>
      </c>
      <c r="G37" s="107">
        <f t="shared" si="1"/>
        <v>0</v>
      </c>
      <c r="H37" s="108"/>
      <c r="I37" s="106" t="s">
        <v>4123</v>
      </c>
      <c r="J37" s="105" t="s">
        <v>445</v>
      </c>
      <c r="K37" s="109" t="s">
        <v>1698</v>
      </c>
      <c r="L37" s="74">
        <v>10</v>
      </c>
      <c r="M37">
        <f t="shared" si="2"/>
        <v>0</v>
      </c>
      <c r="N37">
        <f t="shared" si="3"/>
        <v>0</v>
      </c>
      <c r="O37">
        <f t="shared" si="4"/>
        <v>0</v>
      </c>
    </row>
    <row r="38" spans="1:15" ht="15">
      <c r="A38" s="95" t="s">
        <v>4176</v>
      </c>
      <c r="B38" s="105" t="s">
        <v>4177</v>
      </c>
      <c r="C38" s="96" t="s">
        <v>4178</v>
      </c>
      <c r="D38" s="110"/>
      <c r="E38" s="101">
        <f t="shared" si="0"/>
        <v>0</v>
      </c>
      <c r="F38" s="106">
        <v>11.05</v>
      </c>
      <c r="G38" s="107">
        <f t="shared" si="1"/>
        <v>0</v>
      </c>
      <c r="H38" s="108"/>
      <c r="I38" s="106" t="s">
        <v>4123</v>
      </c>
      <c r="J38" s="105" t="s">
        <v>445</v>
      </c>
      <c r="K38" s="109" t="s">
        <v>1698</v>
      </c>
      <c r="L38" s="74">
        <v>10</v>
      </c>
      <c r="M38">
        <f t="shared" si="2"/>
        <v>0</v>
      </c>
      <c r="N38">
        <f t="shared" si="3"/>
        <v>0</v>
      </c>
      <c r="O38">
        <f t="shared" si="4"/>
        <v>0</v>
      </c>
    </row>
    <row r="39" spans="1:15" ht="15">
      <c r="A39" s="95" t="s">
        <v>4179</v>
      </c>
      <c r="B39" s="105" t="s">
        <v>4180</v>
      </c>
      <c r="C39" s="96" t="s">
        <v>4181</v>
      </c>
      <c r="D39" s="110"/>
      <c r="E39" s="101">
        <f t="shared" si="0"/>
        <v>0</v>
      </c>
      <c r="F39" s="106">
        <v>12.9</v>
      </c>
      <c r="G39" s="107">
        <f t="shared" si="1"/>
        <v>0</v>
      </c>
      <c r="H39" s="108"/>
      <c r="I39" s="106" t="s">
        <v>4123</v>
      </c>
      <c r="J39" s="105" t="s">
        <v>445</v>
      </c>
      <c r="K39" s="109" t="s">
        <v>1698</v>
      </c>
      <c r="L39" s="74">
        <v>10</v>
      </c>
      <c r="M39">
        <f t="shared" si="2"/>
        <v>0</v>
      </c>
      <c r="N39">
        <f t="shared" si="3"/>
        <v>0</v>
      </c>
      <c r="O39">
        <f t="shared" si="4"/>
        <v>0</v>
      </c>
    </row>
    <row r="40" spans="1:15" ht="15">
      <c r="A40" s="95" t="s">
        <v>4182</v>
      </c>
      <c r="B40" s="105" t="s">
        <v>4183</v>
      </c>
      <c r="C40" s="96" t="s">
        <v>4184</v>
      </c>
      <c r="D40" s="110"/>
      <c r="E40" s="101">
        <f t="shared" si="0"/>
        <v>0</v>
      </c>
      <c r="F40" s="106">
        <v>7.37</v>
      </c>
      <c r="G40" s="107">
        <f t="shared" si="1"/>
        <v>0</v>
      </c>
      <c r="H40" s="108"/>
      <c r="I40" s="106" t="s">
        <v>4158</v>
      </c>
      <c r="J40" s="105" t="s">
        <v>445</v>
      </c>
      <c r="K40" s="109" t="s">
        <v>1698</v>
      </c>
      <c r="L40" s="74">
        <v>10</v>
      </c>
      <c r="M40">
        <f t="shared" si="2"/>
        <v>0</v>
      </c>
      <c r="N40">
        <f t="shared" si="3"/>
        <v>0</v>
      </c>
      <c r="O40">
        <f t="shared" si="4"/>
        <v>0</v>
      </c>
    </row>
    <row r="41" spans="1:15" ht="15">
      <c r="A41" s="95" t="s">
        <v>4185</v>
      </c>
      <c r="B41" s="105" t="s">
        <v>4186</v>
      </c>
      <c r="C41" s="96" t="s">
        <v>4187</v>
      </c>
      <c r="D41" s="110"/>
      <c r="E41" s="101">
        <f t="shared" si="0"/>
        <v>0</v>
      </c>
      <c r="F41" s="106">
        <v>7.37</v>
      </c>
      <c r="G41" s="107">
        <f t="shared" si="1"/>
        <v>0</v>
      </c>
      <c r="H41" s="108"/>
      <c r="I41" s="106" t="s">
        <v>4158</v>
      </c>
      <c r="J41" s="105" t="s">
        <v>445</v>
      </c>
      <c r="K41" s="109" t="s">
        <v>1698</v>
      </c>
      <c r="L41" s="74">
        <v>10</v>
      </c>
      <c r="M41">
        <f t="shared" si="2"/>
        <v>0</v>
      </c>
      <c r="N41">
        <f t="shared" si="3"/>
        <v>0</v>
      </c>
      <c r="O41">
        <f t="shared" si="4"/>
        <v>0</v>
      </c>
    </row>
    <row r="42" spans="1:15" ht="15">
      <c r="A42" s="95" t="s">
        <v>4188</v>
      </c>
      <c r="B42" s="105" t="s">
        <v>4189</v>
      </c>
      <c r="C42" s="96" t="s">
        <v>4190</v>
      </c>
      <c r="D42" s="110"/>
      <c r="E42" s="101">
        <f t="shared" si="0"/>
        <v>0</v>
      </c>
      <c r="F42" s="106">
        <v>7.37</v>
      </c>
      <c r="G42" s="107">
        <f t="shared" si="1"/>
        <v>0</v>
      </c>
      <c r="H42" s="108"/>
      <c r="I42" s="106" t="s">
        <v>4123</v>
      </c>
      <c r="J42" s="105" t="s">
        <v>445</v>
      </c>
      <c r="K42" s="109" t="s">
        <v>1698</v>
      </c>
      <c r="L42" s="74">
        <v>10</v>
      </c>
      <c r="M42">
        <f t="shared" si="2"/>
        <v>0</v>
      </c>
      <c r="N42">
        <f t="shared" si="3"/>
        <v>0</v>
      </c>
      <c r="O42">
        <f t="shared" si="4"/>
        <v>0</v>
      </c>
    </row>
    <row r="43" spans="1:15" ht="15">
      <c r="A43" s="95" t="s">
        <v>4191</v>
      </c>
      <c r="B43" s="105" t="s">
        <v>4192</v>
      </c>
      <c r="C43" s="96" t="s">
        <v>4193</v>
      </c>
      <c r="D43" s="110"/>
      <c r="E43" s="101">
        <f t="shared" si="0"/>
        <v>0</v>
      </c>
      <c r="F43" s="106">
        <v>6.45</v>
      </c>
      <c r="G43" s="107">
        <f t="shared" si="1"/>
        <v>0</v>
      </c>
      <c r="H43" s="108"/>
      <c r="I43" s="106" t="s">
        <v>4123</v>
      </c>
      <c r="J43" s="105" t="s">
        <v>445</v>
      </c>
      <c r="K43" s="109" t="s">
        <v>1698</v>
      </c>
      <c r="L43" s="74">
        <v>10</v>
      </c>
      <c r="M43">
        <f t="shared" si="2"/>
        <v>0</v>
      </c>
      <c r="N43">
        <f t="shared" si="3"/>
        <v>0</v>
      </c>
      <c r="O43">
        <f t="shared" si="4"/>
        <v>0</v>
      </c>
    </row>
    <row r="44" spans="1:15" ht="15">
      <c r="A44" s="95" t="s">
        <v>4194</v>
      </c>
      <c r="B44" s="105" t="s">
        <v>4195</v>
      </c>
      <c r="C44" s="96" t="s">
        <v>4196</v>
      </c>
      <c r="D44" s="110"/>
      <c r="E44" s="101">
        <f t="shared" si="0"/>
        <v>0</v>
      </c>
      <c r="F44" s="106">
        <v>6.45</v>
      </c>
      <c r="G44" s="107">
        <f t="shared" si="1"/>
        <v>0</v>
      </c>
      <c r="H44" s="108"/>
      <c r="I44" s="106" t="s">
        <v>4158</v>
      </c>
      <c r="J44" s="105" t="s">
        <v>445</v>
      </c>
      <c r="K44" s="109" t="s">
        <v>1698</v>
      </c>
      <c r="L44" s="74">
        <v>10</v>
      </c>
      <c r="M44">
        <f t="shared" si="2"/>
        <v>0</v>
      </c>
      <c r="N44">
        <f t="shared" si="3"/>
        <v>0</v>
      </c>
      <c r="O44">
        <f t="shared" si="4"/>
        <v>0</v>
      </c>
    </row>
    <row r="45" spans="1:15" ht="15">
      <c r="A45" s="95" t="s">
        <v>4197</v>
      </c>
      <c r="B45" s="105" t="s">
        <v>4198</v>
      </c>
      <c r="C45" s="96" t="s">
        <v>4199</v>
      </c>
      <c r="D45" s="110"/>
      <c r="E45" s="101">
        <f t="shared" si="0"/>
        <v>0</v>
      </c>
      <c r="F45" s="106">
        <v>7.37</v>
      </c>
      <c r="G45" s="107">
        <f t="shared" si="1"/>
        <v>0</v>
      </c>
      <c r="H45" s="108"/>
      <c r="I45" s="106" t="s">
        <v>4158</v>
      </c>
      <c r="J45" s="105" t="s">
        <v>445</v>
      </c>
      <c r="K45" s="109" t="s">
        <v>1698</v>
      </c>
      <c r="L45" s="74">
        <v>10</v>
      </c>
      <c r="M45">
        <f t="shared" si="2"/>
        <v>0</v>
      </c>
      <c r="N45">
        <f t="shared" si="3"/>
        <v>0</v>
      </c>
      <c r="O45">
        <f t="shared" si="4"/>
        <v>0</v>
      </c>
    </row>
    <row r="46" spans="1:15" ht="15">
      <c r="A46" s="95" t="s">
        <v>4200</v>
      </c>
      <c r="B46" s="105" t="s">
        <v>4201</v>
      </c>
      <c r="C46" s="96" t="s">
        <v>4202</v>
      </c>
      <c r="D46" s="110"/>
      <c r="E46" s="101">
        <f t="shared" si="0"/>
        <v>0</v>
      </c>
      <c r="F46" s="106">
        <v>7.37</v>
      </c>
      <c r="G46" s="107">
        <f t="shared" si="1"/>
        <v>0</v>
      </c>
      <c r="H46" s="108"/>
      <c r="I46" s="106" t="s">
        <v>4158</v>
      </c>
      <c r="J46" s="105" t="s">
        <v>445</v>
      </c>
      <c r="K46" s="109" t="s">
        <v>1698</v>
      </c>
      <c r="L46" s="74">
        <v>10</v>
      </c>
      <c r="M46">
        <f t="shared" si="2"/>
        <v>0</v>
      </c>
      <c r="N46">
        <f t="shared" si="3"/>
        <v>0</v>
      </c>
      <c r="O46">
        <f t="shared" si="4"/>
        <v>0</v>
      </c>
    </row>
    <row r="47" spans="1:15" ht="15">
      <c r="A47" s="95" t="s">
        <v>4203</v>
      </c>
      <c r="B47" s="105" t="s">
        <v>4204</v>
      </c>
      <c r="C47" s="96" t="s">
        <v>4205</v>
      </c>
      <c r="D47" s="110"/>
      <c r="E47" s="101">
        <f t="shared" si="0"/>
        <v>0</v>
      </c>
      <c r="F47" s="106">
        <v>7.37</v>
      </c>
      <c r="G47" s="107">
        <f t="shared" si="1"/>
        <v>0</v>
      </c>
      <c r="H47" s="108"/>
      <c r="I47" s="106" t="s">
        <v>4158</v>
      </c>
      <c r="J47" s="105" t="s">
        <v>445</v>
      </c>
      <c r="K47" s="109" t="s">
        <v>1698</v>
      </c>
      <c r="L47" s="74">
        <v>10</v>
      </c>
      <c r="M47">
        <f t="shared" si="2"/>
        <v>0</v>
      </c>
      <c r="N47">
        <f t="shared" si="3"/>
        <v>0</v>
      </c>
      <c r="O47">
        <f t="shared" si="4"/>
        <v>0</v>
      </c>
    </row>
    <row r="48" spans="1:15" ht="30">
      <c r="A48" s="95" t="s">
        <v>4206</v>
      </c>
      <c r="B48" s="105" t="s">
        <v>4207</v>
      </c>
      <c r="C48" s="96" t="s">
        <v>4208</v>
      </c>
      <c r="D48" s="110"/>
      <c r="E48" s="101">
        <f t="shared" si="0"/>
        <v>0</v>
      </c>
      <c r="F48" s="106">
        <v>284.62</v>
      </c>
      <c r="G48" s="107">
        <f t="shared" si="1"/>
        <v>0</v>
      </c>
      <c r="H48" s="108"/>
      <c r="I48" s="106" t="s">
        <v>3372</v>
      </c>
      <c r="J48" s="105" t="s">
        <v>2162</v>
      </c>
      <c r="K48" s="109" t="s">
        <v>1698</v>
      </c>
      <c r="L48" s="74">
        <v>1</v>
      </c>
      <c r="M48">
        <f t="shared" si="2"/>
        <v>0</v>
      </c>
      <c r="N48">
        <f t="shared" si="3"/>
        <v>0</v>
      </c>
      <c r="O48">
        <f t="shared" si="4"/>
        <v>0</v>
      </c>
    </row>
    <row r="49" spans="1:15" ht="30">
      <c r="A49" s="95" t="s">
        <v>4209</v>
      </c>
      <c r="B49" s="105" t="s">
        <v>4210</v>
      </c>
      <c r="C49" s="96" t="s">
        <v>4211</v>
      </c>
      <c r="D49" s="110"/>
      <c r="E49" s="101">
        <f t="shared" si="0"/>
        <v>0</v>
      </c>
      <c r="F49" s="106">
        <v>137.24</v>
      </c>
      <c r="G49" s="107">
        <f t="shared" si="1"/>
        <v>0</v>
      </c>
      <c r="H49" s="108"/>
      <c r="I49" s="106" t="s">
        <v>2036</v>
      </c>
      <c r="J49" s="105" t="s">
        <v>2162</v>
      </c>
      <c r="K49" s="109" t="s">
        <v>1698</v>
      </c>
      <c r="L49" s="74">
        <v>1</v>
      </c>
      <c r="M49">
        <f t="shared" si="2"/>
        <v>0</v>
      </c>
      <c r="N49">
        <f t="shared" si="3"/>
        <v>0</v>
      </c>
      <c r="O49">
        <f t="shared" si="4"/>
        <v>0</v>
      </c>
    </row>
    <row r="50" spans="1:15" ht="15.75">
      <c r="B50" s="90" t="s">
        <v>49</v>
      </c>
      <c r="C50" s="91" t="s">
        <v>4212</v>
      </c>
      <c r="D50" s="92" t="s">
        <v>27</v>
      </c>
      <c r="E50" s="92" t="s">
        <v>27</v>
      </c>
      <c r="F50" s="90"/>
      <c r="G50" s="93"/>
      <c r="H50" s="93"/>
      <c r="I50" s="93"/>
      <c r="J50" s="94"/>
      <c r="K50" s="94"/>
    </row>
    <row r="51" spans="1:15" ht="15">
      <c r="A51" s="95" t="s">
        <v>4213</v>
      </c>
      <c r="B51" s="105" t="s">
        <v>4214</v>
      </c>
      <c r="C51" s="96" t="s">
        <v>4215</v>
      </c>
      <c r="D51" s="110"/>
      <c r="E51" s="101">
        <f t="shared" ref="E51:E74" si="5">D51*L51</f>
        <v>0</v>
      </c>
      <c r="F51" s="106">
        <v>374.89</v>
      </c>
      <c r="G51" s="107">
        <f t="shared" ref="G51:G74" si="6">E51*F51</f>
        <v>0</v>
      </c>
      <c r="H51" s="108"/>
      <c r="I51" s="106" t="s">
        <v>2899</v>
      </c>
      <c r="J51" s="105" t="s">
        <v>445</v>
      </c>
      <c r="K51" s="109" t="s">
        <v>2025</v>
      </c>
      <c r="L51" s="74">
        <v>1</v>
      </c>
      <c r="M51">
        <f t="shared" ref="M51:M74" si="7">E51/L51</f>
        <v>0</v>
      </c>
      <c r="N51">
        <f t="shared" ref="N51:N74" si="8">INT(M51)</f>
        <v>0</v>
      </c>
      <c r="O51">
        <f t="shared" ref="O51:O74" si="9">M51-N51</f>
        <v>0</v>
      </c>
    </row>
    <row r="52" spans="1:15" ht="15">
      <c r="A52" s="95" t="s">
        <v>4216</v>
      </c>
      <c r="B52" s="105" t="s">
        <v>4217</v>
      </c>
      <c r="C52" s="96" t="s">
        <v>4218</v>
      </c>
      <c r="D52" s="110"/>
      <c r="E52" s="101">
        <f t="shared" si="5"/>
        <v>0</v>
      </c>
      <c r="F52" s="106">
        <v>438.44</v>
      </c>
      <c r="G52" s="107">
        <f t="shared" si="6"/>
        <v>0</v>
      </c>
      <c r="H52" s="108"/>
      <c r="I52" s="106" t="s">
        <v>2896</v>
      </c>
      <c r="J52" s="105" t="s">
        <v>445</v>
      </c>
      <c r="K52" s="109" t="s">
        <v>2025</v>
      </c>
      <c r="L52" s="74">
        <v>1</v>
      </c>
      <c r="M52">
        <f t="shared" si="7"/>
        <v>0</v>
      </c>
      <c r="N52">
        <f t="shared" si="8"/>
        <v>0</v>
      </c>
      <c r="O52">
        <f t="shared" si="9"/>
        <v>0</v>
      </c>
    </row>
    <row r="53" spans="1:15" ht="15">
      <c r="A53" s="95" t="s">
        <v>4219</v>
      </c>
      <c r="B53" s="105" t="s">
        <v>4220</v>
      </c>
      <c r="C53" s="96" t="s">
        <v>4221</v>
      </c>
      <c r="D53" s="110"/>
      <c r="E53" s="101">
        <f t="shared" si="5"/>
        <v>0</v>
      </c>
      <c r="F53" s="106">
        <v>524.11</v>
      </c>
      <c r="G53" s="107">
        <f t="shared" si="6"/>
        <v>0</v>
      </c>
      <c r="H53" s="108"/>
      <c r="I53" s="106" t="s">
        <v>2986</v>
      </c>
      <c r="J53" s="105" t="s">
        <v>445</v>
      </c>
      <c r="K53" s="109"/>
      <c r="L53" s="74">
        <v>1</v>
      </c>
      <c r="M53">
        <f t="shared" si="7"/>
        <v>0</v>
      </c>
      <c r="N53">
        <f t="shared" si="8"/>
        <v>0</v>
      </c>
      <c r="O53">
        <f t="shared" si="9"/>
        <v>0</v>
      </c>
    </row>
    <row r="54" spans="1:15" ht="15">
      <c r="A54" s="95" t="s">
        <v>4222</v>
      </c>
      <c r="B54" s="105" t="s">
        <v>4223</v>
      </c>
      <c r="C54" s="63" t="s">
        <v>4224</v>
      </c>
      <c r="D54" s="110"/>
      <c r="E54" s="101">
        <f t="shared" si="5"/>
        <v>0</v>
      </c>
      <c r="F54" s="106">
        <v>218.3</v>
      </c>
      <c r="G54" s="107">
        <f t="shared" si="6"/>
        <v>0</v>
      </c>
      <c r="H54" s="108"/>
      <c r="I54" s="106" t="s">
        <v>2986</v>
      </c>
      <c r="J54" s="105" t="s">
        <v>445</v>
      </c>
      <c r="K54" s="109" t="s">
        <v>2025</v>
      </c>
      <c r="L54" s="74">
        <v>1</v>
      </c>
      <c r="M54">
        <f t="shared" si="7"/>
        <v>0</v>
      </c>
      <c r="N54">
        <f t="shared" si="8"/>
        <v>0</v>
      </c>
      <c r="O54">
        <f t="shared" si="9"/>
        <v>0</v>
      </c>
    </row>
    <row r="55" spans="1:15" ht="15">
      <c r="A55" s="95" t="s">
        <v>4225</v>
      </c>
      <c r="B55" s="105" t="s">
        <v>4226</v>
      </c>
      <c r="C55" s="96" t="s">
        <v>4227</v>
      </c>
      <c r="D55" s="110"/>
      <c r="E55" s="101">
        <f t="shared" si="5"/>
        <v>0</v>
      </c>
      <c r="F55" s="106">
        <v>603.32000000000005</v>
      </c>
      <c r="G55" s="107">
        <f t="shared" si="6"/>
        <v>0</v>
      </c>
      <c r="H55" s="108"/>
      <c r="I55" s="106" t="s">
        <v>2986</v>
      </c>
      <c r="J55" s="105" t="s">
        <v>445</v>
      </c>
      <c r="K55" s="109" t="s">
        <v>2025</v>
      </c>
      <c r="L55" s="74">
        <v>1</v>
      </c>
      <c r="M55">
        <f t="shared" si="7"/>
        <v>0</v>
      </c>
      <c r="N55">
        <f t="shared" si="8"/>
        <v>0</v>
      </c>
      <c r="O55">
        <f t="shared" si="9"/>
        <v>0</v>
      </c>
    </row>
    <row r="56" spans="1:15" ht="25.5">
      <c r="A56" s="95" t="s">
        <v>4228</v>
      </c>
      <c r="B56" s="105" t="s">
        <v>4229</v>
      </c>
      <c r="C56" s="63" t="s">
        <v>4230</v>
      </c>
      <c r="D56" s="110"/>
      <c r="E56" s="101">
        <f t="shared" si="5"/>
        <v>0</v>
      </c>
      <c r="F56" s="106">
        <v>219.22</v>
      </c>
      <c r="G56" s="107">
        <f t="shared" si="6"/>
        <v>0</v>
      </c>
      <c r="H56" s="108"/>
      <c r="I56" s="106" t="s">
        <v>2871</v>
      </c>
      <c r="J56" s="105" t="s">
        <v>445</v>
      </c>
      <c r="K56" s="109" t="s">
        <v>3158</v>
      </c>
      <c r="L56" s="74">
        <v>1</v>
      </c>
      <c r="M56">
        <f t="shared" si="7"/>
        <v>0</v>
      </c>
      <c r="N56">
        <f t="shared" si="8"/>
        <v>0</v>
      </c>
      <c r="O56">
        <f t="shared" si="9"/>
        <v>0</v>
      </c>
    </row>
    <row r="57" spans="1:15" ht="15">
      <c r="A57" s="95" t="s">
        <v>4231</v>
      </c>
      <c r="B57" s="105" t="s">
        <v>4232</v>
      </c>
      <c r="C57" s="96" t="s">
        <v>4233</v>
      </c>
      <c r="D57" s="110"/>
      <c r="E57" s="101">
        <f t="shared" si="5"/>
        <v>0</v>
      </c>
      <c r="F57" s="106">
        <v>548.04999999999995</v>
      </c>
      <c r="G57" s="107">
        <f t="shared" si="6"/>
        <v>0</v>
      </c>
      <c r="H57" s="108"/>
      <c r="I57" s="106" t="s">
        <v>2986</v>
      </c>
      <c r="J57" s="105" t="s">
        <v>445</v>
      </c>
      <c r="K57" s="109" t="s">
        <v>2025</v>
      </c>
      <c r="L57" s="74">
        <v>1</v>
      </c>
      <c r="M57">
        <f t="shared" si="7"/>
        <v>0</v>
      </c>
      <c r="N57">
        <f t="shared" si="8"/>
        <v>0</v>
      </c>
      <c r="O57">
        <f t="shared" si="9"/>
        <v>0</v>
      </c>
    </row>
    <row r="58" spans="1:15" ht="15">
      <c r="A58" s="95" t="s">
        <v>4234</v>
      </c>
      <c r="B58" s="105" t="s">
        <v>4235</v>
      </c>
      <c r="C58" s="63" t="s">
        <v>4236</v>
      </c>
      <c r="D58" s="110"/>
      <c r="E58" s="101">
        <f t="shared" si="5"/>
        <v>0</v>
      </c>
      <c r="F58" s="106">
        <v>274.49</v>
      </c>
      <c r="G58" s="107">
        <f t="shared" si="6"/>
        <v>0</v>
      </c>
      <c r="H58" s="108"/>
      <c r="I58" s="106" t="s">
        <v>2871</v>
      </c>
      <c r="J58" s="105" t="s">
        <v>445</v>
      </c>
      <c r="K58" s="109" t="s">
        <v>2025</v>
      </c>
      <c r="L58" s="74">
        <v>1</v>
      </c>
      <c r="M58">
        <f t="shared" si="7"/>
        <v>0</v>
      </c>
      <c r="N58">
        <f t="shared" si="8"/>
        <v>0</v>
      </c>
      <c r="O58">
        <f t="shared" si="9"/>
        <v>0</v>
      </c>
    </row>
    <row r="59" spans="1:15" ht="15">
      <c r="A59" s="95" t="s">
        <v>4237</v>
      </c>
      <c r="B59" s="105" t="s">
        <v>4238</v>
      </c>
      <c r="C59" s="63" t="s">
        <v>4239</v>
      </c>
      <c r="D59" s="110"/>
      <c r="E59" s="101">
        <f t="shared" si="5"/>
        <v>0</v>
      </c>
      <c r="F59" s="106">
        <v>482.66</v>
      </c>
      <c r="G59" s="107">
        <f t="shared" si="6"/>
        <v>0</v>
      </c>
      <c r="H59" s="108"/>
      <c r="I59" s="106" t="s">
        <v>2986</v>
      </c>
      <c r="J59" s="105" t="s">
        <v>445</v>
      </c>
      <c r="K59" s="109"/>
      <c r="L59" s="74">
        <v>1</v>
      </c>
      <c r="M59">
        <f t="shared" si="7"/>
        <v>0</v>
      </c>
      <c r="N59">
        <f t="shared" si="8"/>
        <v>0</v>
      </c>
      <c r="O59">
        <f t="shared" si="9"/>
        <v>0</v>
      </c>
    </row>
    <row r="60" spans="1:15" ht="15">
      <c r="A60" s="95" t="s">
        <v>4240</v>
      </c>
      <c r="B60" s="105" t="s">
        <v>4241</v>
      </c>
      <c r="C60" s="63" t="s">
        <v>4242</v>
      </c>
      <c r="D60" s="110"/>
      <c r="E60" s="101">
        <f t="shared" si="5"/>
        <v>0</v>
      </c>
      <c r="F60" s="106">
        <v>603.32000000000005</v>
      </c>
      <c r="G60" s="107">
        <f t="shared" si="6"/>
        <v>0</v>
      </c>
      <c r="H60" s="108"/>
      <c r="I60" s="106" t="s">
        <v>2871</v>
      </c>
      <c r="J60" s="105" t="s">
        <v>445</v>
      </c>
      <c r="K60" s="109" t="s">
        <v>2025</v>
      </c>
      <c r="L60" s="74">
        <v>1</v>
      </c>
      <c r="M60">
        <f t="shared" si="7"/>
        <v>0</v>
      </c>
      <c r="N60">
        <f t="shared" si="8"/>
        <v>0</v>
      </c>
      <c r="O60">
        <f t="shared" si="9"/>
        <v>0</v>
      </c>
    </row>
    <row r="61" spans="1:15" ht="15">
      <c r="A61" s="95" t="s">
        <v>4243</v>
      </c>
      <c r="B61" s="105" t="s">
        <v>4244</v>
      </c>
      <c r="C61" s="63" t="s">
        <v>4245</v>
      </c>
      <c r="D61" s="110"/>
      <c r="E61" s="101">
        <f t="shared" si="5"/>
        <v>0</v>
      </c>
      <c r="F61" s="106">
        <v>184.22</v>
      </c>
      <c r="G61" s="107">
        <f t="shared" si="6"/>
        <v>0</v>
      </c>
      <c r="H61" s="108"/>
      <c r="I61" s="106" t="s">
        <v>2871</v>
      </c>
      <c r="J61" s="105" t="s">
        <v>445</v>
      </c>
      <c r="K61" s="109" t="s">
        <v>2025</v>
      </c>
      <c r="L61" s="74">
        <v>1</v>
      </c>
      <c r="M61">
        <f t="shared" si="7"/>
        <v>0</v>
      </c>
      <c r="N61">
        <f t="shared" si="8"/>
        <v>0</v>
      </c>
      <c r="O61">
        <f t="shared" si="9"/>
        <v>0</v>
      </c>
    </row>
    <row r="62" spans="1:15" ht="15">
      <c r="A62" s="95" t="s">
        <v>4246</v>
      </c>
      <c r="B62" s="105" t="s">
        <v>4247</v>
      </c>
      <c r="C62" s="63" t="s">
        <v>4248</v>
      </c>
      <c r="D62" s="110"/>
      <c r="E62" s="101">
        <f t="shared" si="5"/>
        <v>0</v>
      </c>
      <c r="F62" s="106">
        <v>230.28</v>
      </c>
      <c r="G62" s="107">
        <f t="shared" si="6"/>
        <v>0</v>
      </c>
      <c r="H62" s="108"/>
      <c r="I62" s="106" t="s">
        <v>2896</v>
      </c>
      <c r="J62" s="105" t="s">
        <v>445</v>
      </c>
      <c r="K62" s="109" t="s">
        <v>2025</v>
      </c>
      <c r="L62" s="74">
        <v>1</v>
      </c>
      <c r="M62">
        <f t="shared" si="7"/>
        <v>0</v>
      </c>
      <c r="N62">
        <f t="shared" si="8"/>
        <v>0</v>
      </c>
      <c r="O62">
        <f t="shared" si="9"/>
        <v>0</v>
      </c>
    </row>
    <row r="63" spans="1:15" ht="15.75">
      <c r="A63" s="95" t="s">
        <v>4249</v>
      </c>
      <c r="B63" s="105" t="s">
        <v>4250</v>
      </c>
      <c r="C63" s="63" t="s">
        <v>4771</v>
      </c>
      <c r="D63" s="110"/>
      <c r="E63" s="101">
        <f t="shared" si="5"/>
        <v>0</v>
      </c>
      <c r="F63" s="106">
        <v>13.82</v>
      </c>
      <c r="G63" s="107">
        <f t="shared" si="6"/>
        <v>0</v>
      </c>
      <c r="H63" s="108"/>
      <c r="I63" s="106" t="s">
        <v>2092</v>
      </c>
      <c r="J63" s="105" t="s">
        <v>445</v>
      </c>
      <c r="K63" s="109" t="s">
        <v>1698</v>
      </c>
      <c r="L63" s="74">
        <v>1</v>
      </c>
      <c r="M63">
        <f t="shared" si="7"/>
        <v>0</v>
      </c>
      <c r="N63">
        <f t="shared" si="8"/>
        <v>0</v>
      </c>
      <c r="O63">
        <f t="shared" si="9"/>
        <v>0</v>
      </c>
    </row>
    <row r="64" spans="1:15" ht="15">
      <c r="A64" s="95" t="s">
        <v>4251</v>
      </c>
      <c r="B64" s="105" t="s">
        <v>4252</v>
      </c>
      <c r="C64" s="96" t="s">
        <v>4253</v>
      </c>
      <c r="D64" s="110"/>
      <c r="E64" s="101">
        <f t="shared" si="5"/>
        <v>0</v>
      </c>
      <c r="F64" s="106">
        <v>644.77</v>
      </c>
      <c r="G64" s="107">
        <f t="shared" si="6"/>
        <v>0</v>
      </c>
      <c r="H64" s="108"/>
      <c r="I64" s="106" t="s">
        <v>2871</v>
      </c>
      <c r="J64" s="105" t="s">
        <v>445</v>
      </c>
      <c r="K64" s="109" t="s">
        <v>2025</v>
      </c>
      <c r="L64" s="74">
        <v>1</v>
      </c>
      <c r="M64">
        <f t="shared" si="7"/>
        <v>0</v>
      </c>
      <c r="N64">
        <f t="shared" si="8"/>
        <v>0</v>
      </c>
      <c r="O64">
        <f t="shared" si="9"/>
        <v>0</v>
      </c>
    </row>
    <row r="65" spans="1:15" ht="15">
      <c r="A65" s="95" t="s">
        <v>4254</v>
      </c>
      <c r="B65" s="105" t="s">
        <v>4255</v>
      </c>
      <c r="C65" s="96" t="s">
        <v>4256</v>
      </c>
      <c r="D65" s="110"/>
      <c r="E65" s="101">
        <f t="shared" si="5"/>
        <v>0</v>
      </c>
      <c r="F65" s="106">
        <v>451.34</v>
      </c>
      <c r="G65" s="107">
        <f t="shared" si="6"/>
        <v>0</v>
      </c>
      <c r="H65" s="108"/>
      <c r="I65" s="106" t="s">
        <v>2871</v>
      </c>
      <c r="J65" s="105" t="s">
        <v>445</v>
      </c>
      <c r="K65" s="109" t="s">
        <v>2025</v>
      </c>
      <c r="L65" s="74">
        <v>1</v>
      </c>
      <c r="M65">
        <f t="shared" si="7"/>
        <v>0</v>
      </c>
      <c r="N65">
        <f t="shared" si="8"/>
        <v>0</v>
      </c>
      <c r="O65">
        <f t="shared" si="9"/>
        <v>0</v>
      </c>
    </row>
    <row r="66" spans="1:15" ht="15">
      <c r="A66" s="95" t="s">
        <v>4257</v>
      </c>
      <c r="B66" s="105" t="s">
        <v>4258</v>
      </c>
      <c r="C66" s="96" t="s">
        <v>4259</v>
      </c>
      <c r="D66" s="110"/>
      <c r="E66" s="101">
        <f t="shared" si="5"/>
        <v>0</v>
      </c>
      <c r="F66" s="106">
        <v>383.18</v>
      </c>
      <c r="G66" s="107">
        <f t="shared" si="6"/>
        <v>0</v>
      </c>
      <c r="H66" s="108"/>
      <c r="I66" s="106" t="s">
        <v>2871</v>
      </c>
      <c r="J66" s="105" t="s">
        <v>445</v>
      </c>
      <c r="K66" s="109" t="s">
        <v>2025</v>
      </c>
      <c r="L66" s="74">
        <v>1</v>
      </c>
      <c r="M66">
        <f t="shared" si="7"/>
        <v>0</v>
      </c>
      <c r="N66">
        <f t="shared" si="8"/>
        <v>0</v>
      </c>
      <c r="O66">
        <f t="shared" si="9"/>
        <v>0</v>
      </c>
    </row>
    <row r="67" spans="1:15" ht="15">
      <c r="A67" s="95" t="s">
        <v>4260</v>
      </c>
      <c r="B67" s="105" t="s">
        <v>4261</v>
      </c>
      <c r="C67" s="63" t="s">
        <v>4262</v>
      </c>
      <c r="D67" s="110"/>
      <c r="E67" s="101">
        <f t="shared" si="5"/>
        <v>0</v>
      </c>
      <c r="F67" s="106">
        <v>185.14</v>
      </c>
      <c r="G67" s="107">
        <f t="shared" si="6"/>
        <v>0</v>
      </c>
      <c r="H67" s="108"/>
      <c r="I67" s="106" t="s">
        <v>2871</v>
      </c>
      <c r="J67" s="105" t="s">
        <v>445</v>
      </c>
      <c r="K67" s="109" t="s">
        <v>2025</v>
      </c>
      <c r="L67" s="74">
        <v>1</v>
      </c>
      <c r="M67">
        <f t="shared" si="7"/>
        <v>0</v>
      </c>
      <c r="N67">
        <f t="shared" si="8"/>
        <v>0</v>
      </c>
      <c r="O67">
        <f t="shared" si="9"/>
        <v>0</v>
      </c>
    </row>
    <row r="68" spans="1:15" ht="15.75">
      <c r="A68" s="95" t="s">
        <v>4263</v>
      </c>
      <c r="B68" s="100" t="s">
        <v>4264</v>
      </c>
      <c r="C68" s="98" t="s">
        <v>4772</v>
      </c>
      <c r="D68" s="110"/>
      <c r="E68" s="101">
        <f t="shared" si="5"/>
        <v>0</v>
      </c>
      <c r="F68" s="101">
        <v>736.88</v>
      </c>
      <c r="G68" s="102">
        <f t="shared" si="6"/>
        <v>0</v>
      </c>
      <c r="H68" s="103"/>
      <c r="I68" s="101" t="s">
        <v>2986</v>
      </c>
      <c r="J68" s="100" t="s">
        <v>445</v>
      </c>
      <c r="K68" s="104" t="s">
        <v>1698</v>
      </c>
      <c r="L68" s="74">
        <v>1</v>
      </c>
      <c r="M68">
        <f t="shared" si="7"/>
        <v>0</v>
      </c>
      <c r="N68">
        <f t="shared" si="8"/>
        <v>0</v>
      </c>
      <c r="O68">
        <f t="shared" si="9"/>
        <v>0</v>
      </c>
    </row>
    <row r="69" spans="1:15" ht="15">
      <c r="A69" s="95" t="s">
        <v>4265</v>
      </c>
      <c r="B69" s="105" t="s">
        <v>4266</v>
      </c>
      <c r="C69" s="96" t="s">
        <v>4267</v>
      </c>
      <c r="D69" s="110"/>
      <c r="E69" s="101">
        <f t="shared" si="5"/>
        <v>0</v>
      </c>
      <c r="F69" s="106">
        <v>736.88</v>
      </c>
      <c r="G69" s="107">
        <f t="shared" si="6"/>
        <v>0</v>
      </c>
      <c r="H69" s="108"/>
      <c r="I69" s="106" t="s">
        <v>2986</v>
      </c>
      <c r="J69" s="105" t="s">
        <v>445</v>
      </c>
      <c r="K69" s="109" t="s">
        <v>1698</v>
      </c>
      <c r="L69" s="74">
        <v>1</v>
      </c>
      <c r="M69">
        <f t="shared" si="7"/>
        <v>0</v>
      </c>
      <c r="N69">
        <f t="shared" si="8"/>
        <v>0</v>
      </c>
      <c r="O69">
        <f t="shared" si="9"/>
        <v>0</v>
      </c>
    </row>
    <row r="70" spans="1:15" ht="15">
      <c r="A70" s="95" t="s">
        <v>4268</v>
      </c>
      <c r="B70" s="105" t="s">
        <v>4269</v>
      </c>
      <c r="C70" s="96" t="s">
        <v>4270</v>
      </c>
      <c r="D70" s="110"/>
      <c r="E70" s="101">
        <f t="shared" si="5"/>
        <v>0</v>
      </c>
      <c r="F70" s="106">
        <v>1215.8499999999999</v>
      </c>
      <c r="G70" s="107">
        <f t="shared" si="6"/>
        <v>0</v>
      </c>
      <c r="H70" s="108"/>
      <c r="I70" s="106" t="s">
        <v>2986</v>
      </c>
      <c r="J70" s="105" t="s">
        <v>445</v>
      </c>
      <c r="K70" s="109" t="s">
        <v>1698</v>
      </c>
      <c r="L70" s="74">
        <v>1</v>
      </c>
      <c r="M70">
        <f t="shared" si="7"/>
        <v>0</v>
      </c>
      <c r="N70">
        <f t="shared" si="8"/>
        <v>0</v>
      </c>
      <c r="O70">
        <f t="shared" si="9"/>
        <v>0</v>
      </c>
    </row>
    <row r="71" spans="1:15" ht="15.75">
      <c r="A71" s="95" t="s">
        <v>4271</v>
      </c>
      <c r="B71" s="105" t="s">
        <v>4272</v>
      </c>
      <c r="C71" s="63" t="s">
        <v>4773</v>
      </c>
      <c r="D71" s="110"/>
      <c r="E71" s="101">
        <f t="shared" si="5"/>
        <v>0</v>
      </c>
      <c r="F71" s="106">
        <v>2.76</v>
      </c>
      <c r="G71" s="107">
        <f t="shared" si="6"/>
        <v>0</v>
      </c>
      <c r="H71" s="108"/>
      <c r="I71" s="106" t="s">
        <v>2092</v>
      </c>
      <c r="J71" s="105" t="s">
        <v>445</v>
      </c>
      <c r="K71" s="109" t="s">
        <v>1698</v>
      </c>
      <c r="L71" s="74">
        <v>1</v>
      </c>
      <c r="M71">
        <f t="shared" si="7"/>
        <v>0</v>
      </c>
      <c r="N71">
        <f t="shared" si="8"/>
        <v>0</v>
      </c>
      <c r="O71">
        <f t="shared" si="9"/>
        <v>0</v>
      </c>
    </row>
    <row r="72" spans="1:15" ht="15">
      <c r="A72" s="95" t="s">
        <v>4273</v>
      </c>
      <c r="B72" s="105" t="s">
        <v>4274</v>
      </c>
      <c r="C72" s="96" t="s">
        <v>4275</v>
      </c>
      <c r="D72" s="110"/>
      <c r="E72" s="101">
        <f t="shared" si="5"/>
        <v>0</v>
      </c>
      <c r="F72" s="106">
        <v>200.8</v>
      </c>
      <c r="G72" s="107">
        <f t="shared" si="6"/>
        <v>0</v>
      </c>
      <c r="H72" s="108"/>
      <c r="I72" s="106" t="s">
        <v>4276</v>
      </c>
      <c r="J72" s="105" t="s">
        <v>445</v>
      </c>
      <c r="K72" s="109" t="s">
        <v>2025</v>
      </c>
      <c r="L72" s="74">
        <v>1</v>
      </c>
      <c r="M72">
        <f t="shared" si="7"/>
        <v>0</v>
      </c>
      <c r="N72">
        <f t="shared" si="8"/>
        <v>0</v>
      </c>
      <c r="O72">
        <f t="shared" si="9"/>
        <v>0</v>
      </c>
    </row>
    <row r="73" spans="1:15" ht="45">
      <c r="A73" s="95" t="s">
        <v>3958</v>
      </c>
      <c r="B73" s="105" t="s">
        <v>3959</v>
      </c>
      <c r="C73" s="96" t="s">
        <v>4097</v>
      </c>
      <c r="D73" s="110"/>
      <c r="E73" s="101">
        <f t="shared" si="5"/>
        <v>0</v>
      </c>
      <c r="F73" s="106">
        <v>4452.6000000000004</v>
      </c>
      <c r="G73" s="107">
        <f t="shared" si="6"/>
        <v>0</v>
      </c>
      <c r="H73" s="108"/>
      <c r="I73" s="106" t="s">
        <v>1964</v>
      </c>
      <c r="J73" s="105" t="s">
        <v>445</v>
      </c>
      <c r="K73" s="109" t="s">
        <v>2025</v>
      </c>
      <c r="L73" s="74">
        <v>1</v>
      </c>
      <c r="M73">
        <f t="shared" si="7"/>
        <v>0</v>
      </c>
      <c r="N73">
        <f t="shared" si="8"/>
        <v>0</v>
      </c>
      <c r="O73">
        <f t="shared" si="9"/>
        <v>0</v>
      </c>
    </row>
    <row r="74" spans="1:15" ht="45">
      <c r="A74" s="95" t="s">
        <v>4277</v>
      </c>
      <c r="B74" s="105" t="s">
        <v>4278</v>
      </c>
      <c r="C74" s="63" t="s">
        <v>4774</v>
      </c>
      <c r="D74" s="110"/>
      <c r="E74" s="101">
        <f t="shared" si="5"/>
        <v>0</v>
      </c>
      <c r="F74" s="106">
        <v>2369.0700000000002</v>
      </c>
      <c r="G74" s="107">
        <f t="shared" si="6"/>
        <v>0</v>
      </c>
      <c r="H74" s="108"/>
      <c r="I74" s="106" t="s">
        <v>2862</v>
      </c>
      <c r="J74" s="105" t="s">
        <v>445</v>
      </c>
      <c r="K74" s="109" t="s">
        <v>2025</v>
      </c>
      <c r="L74" s="74">
        <v>1</v>
      </c>
      <c r="M74">
        <f t="shared" si="7"/>
        <v>0</v>
      </c>
      <c r="N74">
        <f t="shared" si="8"/>
        <v>0</v>
      </c>
      <c r="O74">
        <f t="shared" si="9"/>
        <v>0</v>
      </c>
    </row>
    <row r="75" spans="1:15" ht="15.75">
      <c r="B75" s="90" t="s">
        <v>49</v>
      </c>
      <c r="C75" s="91" t="s">
        <v>4279</v>
      </c>
      <c r="D75" s="92" t="s">
        <v>27</v>
      </c>
      <c r="E75" s="92" t="s">
        <v>27</v>
      </c>
      <c r="F75" s="90"/>
      <c r="G75" s="93"/>
      <c r="H75" s="93"/>
      <c r="I75" s="93"/>
      <c r="J75" s="94"/>
      <c r="K75" s="94"/>
    </row>
    <row r="76" spans="1:15" ht="15">
      <c r="A76" s="95" t="s">
        <v>4280</v>
      </c>
      <c r="B76" s="105" t="s">
        <v>4281</v>
      </c>
      <c r="C76" s="63" t="s">
        <v>4282</v>
      </c>
      <c r="D76" s="110"/>
      <c r="E76" s="101">
        <f>D76*L76</f>
        <v>0</v>
      </c>
      <c r="F76" s="106">
        <v>5678.58</v>
      </c>
      <c r="G76" s="107">
        <f>E76*F76</f>
        <v>0</v>
      </c>
      <c r="H76" s="108"/>
      <c r="I76" s="106" t="s">
        <v>2092</v>
      </c>
      <c r="J76" s="105" t="s">
        <v>445</v>
      </c>
      <c r="K76" s="109" t="s">
        <v>1698</v>
      </c>
      <c r="L76" s="74">
        <v>1</v>
      </c>
      <c r="M76">
        <f>E76/L76</f>
        <v>0</v>
      </c>
      <c r="N76">
        <f>INT(M76)</f>
        <v>0</v>
      </c>
      <c r="O76">
        <f>M76-N76</f>
        <v>0</v>
      </c>
    </row>
    <row r="77" spans="1:15" ht="15">
      <c r="A77" s="95" t="s">
        <v>4283</v>
      </c>
      <c r="B77" s="105" t="s">
        <v>4284</v>
      </c>
      <c r="C77" s="63" t="s">
        <v>4285</v>
      </c>
      <c r="D77" s="110"/>
      <c r="E77" s="101">
        <f>D77*L77</f>
        <v>0</v>
      </c>
      <c r="F77" s="106">
        <v>55266</v>
      </c>
      <c r="G77" s="107">
        <f>E77*F77</f>
        <v>0</v>
      </c>
      <c r="H77" s="108"/>
      <c r="I77" s="106" t="s">
        <v>2092</v>
      </c>
      <c r="J77" s="105" t="s">
        <v>445</v>
      </c>
      <c r="K77" s="109" t="s">
        <v>4286</v>
      </c>
      <c r="L77" s="74">
        <v>1</v>
      </c>
      <c r="M77">
        <f>E77/L77</f>
        <v>0</v>
      </c>
      <c r="N77">
        <f>INT(M77)</f>
        <v>0</v>
      </c>
      <c r="O77">
        <f>M77-N77</f>
        <v>0</v>
      </c>
    </row>
    <row r="78" spans="1:15" ht="15">
      <c r="A78" s="95" t="s">
        <v>4287</v>
      </c>
      <c r="B78" s="105" t="s">
        <v>4288</v>
      </c>
      <c r="C78" s="96" t="s">
        <v>4289</v>
      </c>
      <c r="D78" s="110"/>
      <c r="E78" s="101">
        <f>D78*L78</f>
        <v>0</v>
      </c>
      <c r="F78" s="106">
        <v>1674.56</v>
      </c>
      <c r="G78" s="107">
        <f>E78*F78</f>
        <v>0</v>
      </c>
      <c r="H78" s="108"/>
      <c r="I78" s="106" t="s">
        <v>3095</v>
      </c>
      <c r="J78" s="105" t="s">
        <v>2852</v>
      </c>
      <c r="K78" s="109" t="s">
        <v>2025</v>
      </c>
      <c r="L78" s="74">
        <v>1</v>
      </c>
      <c r="M78">
        <f>E78/L78</f>
        <v>0</v>
      </c>
      <c r="N78">
        <f>INT(M78)</f>
        <v>0</v>
      </c>
      <c r="O78">
        <f>M78-N78</f>
        <v>0</v>
      </c>
    </row>
    <row r="79" spans="1:15" ht="15.75">
      <c r="B79" s="90" t="s">
        <v>49</v>
      </c>
      <c r="C79" s="91" t="s">
        <v>4290</v>
      </c>
      <c r="D79" s="92" t="s">
        <v>27</v>
      </c>
      <c r="E79" s="92" t="s">
        <v>27</v>
      </c>
      <c r="F79" s="90"/>
      <c r="G79" s="93"/>
      <c r="H79" s="93"/>
      <c r="I79" s="93"/>
      <c r="J79" s="94"/>
      <c r="K79" s="94"/>
    </row>
    <row r="80" spans="1:15" ht="15.75">
      <c r="A80" s="95" t="s">
        <v>4291</v>
      </c>
      <c r="B80" s="100" t="s">
        <v>4292</v>
      </c>
      <c r="C80" s="98" t="s">
        <v>4775</v>
      </c>
      <c r="D80" s="110"/>
      <c r="E80" s="101">
        <f>D80*L80</f>
        <v>0</v>
      </c>
      <c r="F80" s="101">
        <v>477.13</v>
      </c>
      <c r="G80" s="102">
        <f>E80*F80</f>
        <v>0</v>
      </c>
      <c r="H80" s="103"/>
      <c r="I80" s="101">
        <v>1</v>
      </c>
      <c r="J80" s="100" t="s">
        <v>4293</v>
      </c>
      <c r="K80" s="104" t="s">
        <v>1698</v>
      </c>
      <c r="L80" s="74">
        <v>1</v>
      </c>
      <c r="M80">
        <f>E80/L80</f>
        <v>0</v>
      </c>
      <c r="N80">
        <f>INT(M80)</f>
        <v>0</v>
      </c>
      <c r="O80">
        <f>M80-N80</f>
        <v>0</v>
      </c>
    </row>
    <row r="81" spans="1:15" ht="15.75">
      <c r="B81" s="90" t="s">
        <v>49</v>
      </c>
      <c r="C81" s="91" t="s">
        <v>4294</v>
      </c>
      <c r="D81" s="92" t="s">
        <v>27</v>
      </c>
      <c r="E81" s="92" t="s">
        <v>27</v>
      </c>
      <c r="F81" s="90"/>
      <c r="G81" s="93"/>
      <c r="H81" s="93"/>
      <c r="I81" s="93"/>
      <c r="J81" s="94"/>
      <c r="K81" s="94"/>
    </row>
    <row r="82" spans="1:15" ht="45">
      <c r="A82" s="95" t="s">
        <v>4295</v>
      </c>
      <c r="B82" s="105" t="s">
        <v>4296</v>
      </c>
      <c r="C82" s="96" t="s">
        <v>4776</v>
      </c>
      <c r="D82" s="110"/>
      <c r="E82" s="101">
        <f t="shared" ref="E82:E87" si="10">D82*L82</f>
        <v>0</v>
      </c>
      <c r="F82" s="106">
        <v>966.23</v>
      </c>
      <c r="G82" s="107">
        <f t="shared" ref="G82:G87" si="11">E82*F82</f>
        <v>0</v>
      </c>
      <c r="H82" s="108"/>
      <c r="I82" s="106" t="s">
        <v>4297</v>
      </c>
      <c r="J82" s="105" t="s">
        <v>445</v>
      </c>
      <c r="K82" s="109" t="s">
        <v>2025</v>
      </c>
      <c r="L82" s="74">
        <v>1</v>
      </c>
      <c r="M82">
        <f t="shared" ref="M82:M87" si="12">E82/L82</f>
        <v>0</v>
      </c>
      <c r="N82">
        <f t="shared" ref="N82:N87" si="13">INT(M82)</f>
        <v>0</v>
      </c>
      <c r="O82">
        <f t="shared" ref="O82:O87" si="14">M82-N82</f>
        <v>0</v>
      </c>
    </row>
    <row r="83" spans="1:15" ht="15">
      <c r="A83" s="95" t="s">
        <v>4298</v>
      </c>
      <c r="B83" s="105" t="s">
        <v>4299</v>
      </c>
      <c r="C83" s="96" t="s">
        <v>4300</v>
      </c>
      <c r="D83" s="110"/>
      <c r="E83" s="101">
        <f t="shared" si="10"/>
        <v>0</v>
      </c>
      <c r="F83" s="106">
        <v>794.91</v>
      </c>
      <c r="G83" s="107">
        <f t="shared" si="11"/>
        <v>0</v>
      </c>
      <c r="H83" s="108"/>
      <c r="I83" s="106" t="s">
        <v>2881</v>
      </c>
      <c r="J83" s="105" t="s">
        <v>445</v>
      </c>
      <c r="K83" s="109" t="s">
        <v>2025</v>
      </c>
      <c r="L83" s="74">
        <v>1</v>
      </c>
      <c r="M83">
        <f t="shared" si="12"/>
        <v>0</v>
      </c>
      <c r="N83">
        <f t="shared" si="13"/>
        <v>0</v>
      </c>
      <c r="O83">
        <f t="shared" si="14"/>
        <v>0</v>
      </c>
    </row>
    <row r="84" spans="1:15" ht="15">
      <c r="A84" s="95" t="s">
        <v>4301</v>
      </c>
      <c r="B84" s="105" t="s">
        <v>4302</v>
      </c>
      <c r="C84" s="96" t="s">
        <v>4303</v>
      </c>
      <c r="D84" s="110"/>
      <c r="E84" s="101">
        <f t="shared" si="10"/>
        <v>0</v>
      </c>
      <c r="F84" s="106">
        <v>801.36</v>
      </c>
      <c r="G84" s="107">
        <f t="shared" si="11"/>
        <v>0</v>
      </c>
      <c r="H84" s="108"/>
      <c r="I84" s="106" t="s">
        <v>2896</v>
      </c>
      <c r="J84" s="105" t="s">
        <v>445</v>
      </c>
      <c r="K84" s="109" t="s">
        <v>2025</v>
      </c>
      <c r="L84" s="74">
        <v>1</v>
      </c>
      <c r="M84">
        <f t="shared" si="12"/>
        <v>0</v>
      </c>
      <c r="N84">
        <f t="shared" si="13"/>
        <v>0</v>
      </c>
      <c r="O84">
        <f t="shared" si="14"/>
        <v>0</v>
      </c>
    </row>
    <row r="85" spans="1:15" ht="45">
      <c r="A85" s="95" t="s">
        <v>4304</v>
      </c>
      <c r="B85" s="105" t="s">
        <v>4305</v>
      </c>
      <c r="C85" s="96" t="s">
        <v>4777</v>
      </c>
      <c r="D85" s="110"/>
      <c r="E85" s="101">
        <f t="shared" si="10"/>
        <v>0</v>
      </c>
      <c r="F85" s="106">
        <v>1041.76</v>
      </c>
      <c r="G85" s="107">
        <f t="shared" si="11"/>
        <v>0</v>
      </c>
      <c r="H85" s="108"/>
      <c r="I85" s="106" t="s">
        <v>2871</v>
      </c>
      <c r="J85" s="105" t="s">
        <v>445</v>
      </c>
      <c r="K85" s="109" t="s">
        <v>2025</v>
      </c>
      <c r="L85" s="74">
        <v>1</v>
      </c>
      <c r="M85">
        <f t="shared" si="12"/>
        <v>0</v>
      </c>
      <c r="N85">
        <f t="shared" si="13"/>
        <v>0</v>
      </c>
      <c r="O85">
        <f t="shared" si="14"/>
        <v>0</v>
      </c>
    </row>
    <row r="86" spans="1:15" ht="15">
      <c r="A86" s="95" t="s">
        <v>4306</v>
      </c>
      <c r="B86" s="105" t="s">
        <v>4307</v>
      </c>
      <c r="C86" s="96" t="s">
        <v>4308</v>
      </c>
      <c r="D86" s="110"/>
      <c r="E86" s="101">
        <f t="shared" si="10"/>
        <v>0</v>
      </c>
      <c r="F86" s="106">
        <v>776.49</v>
      </c>
      <c r="G86" s="107">
        <f t="shared" si="11"/>
        <v>0</v>
      </c>
      <c r="H86" s="108"/>
      <c r="I86" s="106" t="s">
        <v>4297</v>
      </c>
      <c r="J86" s="105" t="s">
        <v>445</v>
      </c>
      <c r="K86" s="109" t="s">
        <v>2025</v>
      </c>
      <c r="L86" s="74">
        <v>1</v>
      </c>
      <c r="M86">
        <f t="shared" si="12"/>
        <v>0</v>
      </c>
      <c r="N86">
        <f t="shared" si="13"/>
        <v>0</v>
      </c>
      <c r="O86">
        <f t="shared" si="14"/>
        <v>0</v>
      </c>
    </row>
    <row r="87" spans="1:15" ht="45">
      <c r="A87" s="95" t="s">
        <v>4309</v>
      </c>
      <c r="B87" s="105" t="s">
        <v>4310</v>
      </c>
      <c r="C87" s="96" t="s">
        <v>4778</v>
      </c>
      <c r="D87" s="110"/>
      <c r="E87" s="101">
        <f t="shared" si="10"/>
        <v>0</v>
      </c>
      <c r="F87" s="106">
        <v>1144.01</v>
      </c>
      <c r="G87" s="107">
        <f t="shared" si="11"/>
        <v>0</v>
      </c>
      <c r="H87" s="108"/>
      <c r="I87" s="106" t="s">
        <v>1741</v>
      </c>
      <c r="J87" s="105" t="s">
        <v>445</v>
      </c>
      <c r="K87" s="109" t="s">
        <v>2025</v>
      </c>
      <c r="L87" s="74">
        <v>1</v>
      </c>
      <c r="M87">
        <f t="shared" si="12"/>
        <v>0</v>
      </c>
      <c r="N87">
        <f t="shared" si="13"/>
        <v>0</v>
      </c>
      <c r="O87">
        <f t="shared" si="14"/>
        <v>0</v>
      </c>
    </row>
    <row r="88" spans="1:15" ht="15.75">
      <c r="B88" s="90" t="s">
        <v>49</v>
      </c>
      <c r="C88" s="91" t="s">
        <v>4311</v>
      </c>
      <c r="D88" s="92" t="s">
        <v>27</v>
      </c>
      <c r="E88" s="92" t="s">
        <v>27</v>
      </c>
      <c r="F88" s="90"/>
      <c r="G88" s="93"/>
      <c r="H88" s="93"/>
      <c r="I88" s="93"/>
      <c r="J88" s="94"/>
      <c r="K88" s="94"/>
    </row>
    <row r="89" spans="1:15" ht="45">
      <c r="A89" s="95" t="s">
        <v>3958</v>
      </c>
      <c r="B89" s="105" t="s">
        <v>3959</v>
      </c>
      <c r="C89" s="96" t="s">
        <v>4097</v>
      </c>
      <c r="D89" s="110"/>
      <c r="E89" s="101">
        <f>D89*L89</f>
        <v>0</v>
      </c>
      <c r="F89" s="106">
        <v>4452.6000000000004</v>
      </c>
      <c r="G89" s="107">
        <f>E89*F89</f>
        <v>0</v>
      </c>
      <c r="H89" s="108"/>
      <c r="I89" s="106" t="s">
        <v>1964</v>
      </c>
      <c r="J89" s="105" t="s">
        <v>445</v>
      </c>
      <c r="K89" s="109" t="s">
        <v>2025</v>
      </c>
      <c r="L89" s="74">
        <v>1</v>
      </c>
      <c r="M89">
        <f>E89/L89</f>
        <v>0</v>
      </c>
      <c r="N89">
        <f>INT(M89)</f>
        <v>0</v>
      </c>
      <c r="O89">
        <f>M89-N89</f>
        <v>0</v>
      </c>
    </row>
    <row r="90" spans="1:15" ht="45">
      <c r="A90" s="95" t="s">
        <v>4277</v>
      </c>
      <c r="B90" s="105" t="s">
        <v>4278</v>
      </c>
      <c r="C90" s="63" t="s">
        <v>4774</v>
      </c>
      <c r="D90" s="110"/>
      <c r="E90" s="101">
        <f>D90*L90</f>
        <v>0</v>
      </c>
      <c r="F90" s="106">
        <v>2369.0700000000002</v>
      </c>
      <c r="G90" s="107">
        <f>E90*F90</f>
        <v>0</v>
      </c>
      <c r="H90" s="108"/>
      <c r="I90" s="106" t="s">
        <v>2862</v>
      </c>
      <c r="J90" s="105" t="s">
        <v>445</v>
      </c>
      <c r="K90" s="109" t="s">
        <v>2025</v>
      </c>
      <c r="L90" s="74">
        <v>1</v>
      </c>
      <c r="M90">
        <f>E90/L90</f>
        <v>0</v>
      </c>
      <c r="N90">
        <f>INT(M90)</f>
        <v>0</v>
      </c>
      <c r="O90">
        <f>M90-N90</f>
        <v>0</v>
      </c>
    </row>
    <row r="91" spans="1:15" ht="15.75">
      <c r="B91" s="90" t="s">
        <v>49</v>
      </c>
      <c r="C91" s="91" t="s">
        <v>4312</v>
      </c>
      <c r="D91" s="92" t="s">
        <v>27</v>
      </c>
      <c r="E91" s="92" t="s">
        <v>27</v>
      </c>
      <c r="F91" s="90"/>
      <c r="G91" s="93"/>
      <c r="H91" s="93"/>
      <c r="I91" s="93"/>
      <c r="J91" s="94"/>
      <c r="K91" s="94"/>
    </row>
    <row r="92" spans="1:15" ht="45">
      <c r="A92" s="95" t="s">
        <v>4313</v>
      </c>
      <c r="B92" s="105" t="s">
        <v>4314</v>
      </c>
      <c r="C92" s="63" t="s">
        <v>4779</v>
      </c>
      <c r="D92" s="110"/>
      <c r="E92" s="101">
        <f>D92*L92</f>
        <v>0</v>
      </c>
      <c r="F92" s="106">
        <v>22.11</v>
      </c>
      <c r="G92" s="107">
        <f>E92*F92</f>
        <v>0</v>
      </c>
      <c r="H92" s="108"/>
      <c r="I92" s="106" t="s">
        <v>4315</v>
      </c>
      <c r="J92" s="105" t="s">
        <v>2162</v>
      </c>
      <c r="K92" s="109" t="s">
        <v>2025</v>
      </c>
      <c r="L92" s="74">
        <v>10</v>
      </c>
      <c r="M92">
        <f>E92/L92</f>
        <v>0</v>
      </c>
      <c r="N92">
        <f>INT(M92)</f>
        <v>0</v>
      </c>
      <c r="O92">
        <f>M92-N92</f>
        <v>0</v>
      </c>
    </row>
    <row r="93" spans="1:15" ht="60">
      <c r="A93" s="95" t="s">
        <v>4316</v>
      </c>
      <c r="B93" s="105" t="s">
        <v>4317</v>
      </c>
      <c r="C93" s="96" t="s">
        <v>4780</v>
      </c>
      <c r="D93" s="110"/>
      <c r="E93" s="101">
        <f>D93*L93</f>
        <v>0</v>
      </c>
      <c r="F93" s="106">
        <v>22.11</v>
      </c>
      <c r="G93" s="107">
        <f>E93*F93</f>
        <v>0</v>
      </c>
      <c r="H93" s="108"/>
      <c r="I93" s="106" t="s">
        <v>4315</v>
      </c>
      <c r="J93" s="105" t="s">
        <v>2162</v>
      </c>
      <c r="K93" s="109" t="s">
        <v>2025</v>
      </c>
      <c r="L93" s="74">
        <v>10</v>
      </c>
      <c r="M93">
        <f>E93/L93</f>
        <v>0</v>
      </c>
      <c r="N93">
        <f>INT(M93)</f>
        <v>0</v>
      </c>
      <c r="O93">
        <f>M93-N93</f>
        <v>0</v>
      </c>
    </row>
    <row r="94" spans="1:15" ht="45">
      <c r="A94" s="95" t="s">
        <v>4318</v>
      </c>
      <c r="B94" s="105" t="s">
        <v>4319</v>
      </c>
      <c r="C94" s="96" t="s">
        <v>4781</v>
      </c>
      <c r="D94" s="110"/>
      <c r="E94" s="101">
        <f>D94*L94</f>
        <v>0</v>
      </c>
      <c r="F94" s="106">
        <v>22.11</v>
      </c>
      <c r="G94" s="107">
        <f>E94*F94</f>
        <v>0</v>
      </c>
      <c r="H94" s="108"/>
      <c r="I94" s="106" t="s">
        <v>4315</v>
      </c>
      <c r="J94" s="105" t="s">
        <v>2162</v>
      </c>
      <c r="K94" s="109" t="s">
        <v>2025</v>
      </c>
      <c r="L94" s="74">
        <v>10</v>
      </c>
      <c r="M94">
        <f>E94/L94</f>
        <v>0</v>
      </c>
      <c r="N94">
        <f>INT(M94)</f>
        <v>0</v>
      </c>
      <c r="O94">
        <f>M94-N94</f>
        <v>0</v>
      </c>
    </row>
    <row r="95" spans="1:15" ht="15.75">
      <c r="B95" s="90" t="s">
        <v>49</v>
      </c>
      <c r="C95" s="91" t="s">
        <v>4320</v>
      </c>
      <c r="D95" s="92" t="s">
        <v>27</v>
      </c>
      <c r="E95" s="92" t="s">
        <v>27</v>
      </c>
      <c r="F95" s="90"/>
      <c r="G95" s="93"/>
      <c r="H95" s="93"/>
      <c r="I95" s="93"/>
      <c r="J95" s="94"/>
      <c r="K95" s="94"/>
    </row>
    <row r="96" spans="1:15" ht="15">
      <c r="A96" s="95" t="s">
        <v>4321</v>
      </c>
      <c r="B96" s="105" t="s">
        <v>4322</v>
      </c>
      <c r="C96" s="96" t="s">
        <v>4323</v>
      </c>
      <c r="D96" s="110"/>
      <c r="E96" s="101">
        <f t="shared" ref="E96:E120" si="15">D96*L96</f>
        <v>0</v>
      </c>
      <c r="F96" s="106">
        <v>69.08</v>
      </c>
      <c r="G96" s="107">
        <f t="shared" ref="G96:G120" si="16">E96*F96</f>
        <v>0</v>
      </c>
      <c r="H96" s="108"/>
      <c r="I96" s="106">
        <v>1</v>
      </c>
      <c r="J96" s="105" t="s">
        <v>4293</v>
      </c>
      <c r="K96" s="109" t="s">
        <v>1698</v>
      </c>
      <c r="L96" s="74">
        <v>1</v>
      </c>
      <c r="M96">
        <f t="shared" ref="M96:M120" si="17">E96/L96</f>
        <v>0</v>
      </c>
      <c r="N96">
        <f t="shared" ref="N96:N120" si="18">INT(M96)</f>
        <v>0</v>
      </c>
      <c r="O96">
        <f t="shared" ref="O96:O120" si="19">M96-N96</f>
        <v>0</v>
      </c>
    </row>
    <row r="97" spans="1:15" ht="15">
      <c r="A97" s="95" t="s">
        <v>4324</v>
      </c>
      <c r="B97" s="105" t="s">
        <v>4325</v>
      </c>
      <c r="C97" s="96" t="s">
        <v>4326</v>
      </c>
      <c r="D97" s="110"/>
      <c r="E97" s="101">
        <f t="shared" si="15"/>
        <v>0</v>
      </c>
      <c r="F97" s="106">
        <v>69.08</v>
      </c>
      <c r="G97" s="107">
        <f t="shared" si="16"/>
        <v>0</v>
      </c>
      <c r="H97" s="108"/>
      <c r="I97" s="106">
        <v>1</v>
      </c>
      <c r="J97" s="105" t="s">
        <v>4293</v>
      </c>
      <c r="K97" s="109" t="s">
        <v>1698</v>
      </c>
      <c r="L97" s="74">
        <v>1</v>
      </c>
      <c r="M97">
        <f t="shared" si="17"/>
        <v>0</v>
      </c>
      <c r="N97">
        <f t="shared" si="18"/>
        <v>0</v>
      </c>
      <c r="O97">
        <f t="shared" si="19"/>
        <v>0</v>
      </c>
    </row>
    <row r="98" spans="1:15" ht="15">
      <c r="A98" s="95" t="s">
        <v>4327</v>
      </c>
      <c r="B98" s="105" t="s">
        <v>4328</v>
      </c>
      <c r="C98" s="96" t="s">
        <v>4329</v>
      </c>
      <c r="D98" s="110"/>
      <c r="E98" s="101">
        <f t="shared" si="15"/>
        <v>0</v>
      </c>
      <c r="F98" s="106">
        <v>69.08</v>
      </c>
      <c r="G98" s="107">
        <f t="shared" si="16"/>
        <v>0</v>
      </c>
      <c r="H98" s="108"/>
      <c r="I98" s="106">
        <v>1</v>
      </c>
      <c r="J98" s="105" t="s">
        <v>4293</v>
      </c>
      <c r="K98" s="109" t="s">
        <v>1698</v>
      </c>
      <c r="L98" s="74">
        <v>1</v>
      </c>
      <c r="M98">
        <f t="shared" si="17"/>
        <v>0</v>
      </c>
      <c r="N98">
        <f t="shared" si="18"/>
        <v>0</v>
      </c>
      <c r="O98">
        <f t="shared" si="19"/>
        <v>0</v>
      </c>
    </row>
    <row r="99" spans="1:15" ht="15">
      <c r="A99" s="95" t="s">
        <v>4330</v>
      </c>
      <c r="B99" s="105" t="s">
        <v>4331</v>
      </c>
      <c r="C99" s="96" t="s">
        <v>4332</v>
      </c>
      <c r="D99" s="110"/>
      <c r="E99" s="101">
        <f t="shared" si="15"/>
        <v>0</v>
      </c>
      <c r="F99" s="106">
        <v>69.08</v>
      </c>
      <c r="G99" s="107">
        <f t="shared" si="16"/>
        <v>0</v>
      </c>
      <c r="H99" s="108"/>
      <c r="I99" s="106">
        <v>1</v>
      </c>
      <c r="J99" s="105" t="s">
        <v>4293</v>
      </c>
      <c r="K99" s="109" t="s">
        <v>1698</v>
      </c>
      <c r="L99" s="74">
        <v>1</v>
      </c>
      <c r="M99">
        <f t="shared" si="17"/>
        <v>0</v>
      </c>
      <c r="N99">
        <f t="shared" si="18"/>
        <v>0</v>
      </c>
      <c r="O99">
        <f t="shared" si="19"/>
        <v>0</v>
      </c>
    </row>
    <row r="100" spans="1:15" ht="15">
      <c r="A100" s="95" t="s">
        <v>4333</v>
      </c>
      <c r="B100" s="105" t="s">
        <v>4334</v>
      </c>
      <c r="C100" s="96" t="s">
        <v>4335</v>
      </c>
      <c r="D100" s="110"/>
      <c r="E100" s="101">
        <f t="shared" si="15"/>
        <v>0</v>
      </c>
      <c r="F100" s="106">
        <v>94.87</v>
      </c>
      <c r="G100" s="107">
        <f t="shared" si="16"/>
        <v>0</v>
      </c>
      <c r="H100" s="108"/>
      <c r="I100" s="106">
        <v>1</v>
      </c>
      <c r="J100" s="105" t="s">
        <v>4293</v>
      </c>
      <c r="K100" s="109" t="s">
        <v>1698</v>
      </c>
      <c r="L100" s="74">
        <v>1</v>
      </c>
      <c r="M100">
        <f t="shared" si="17"/>
        <v>0</v>
      </c>
      <c r="N100">
        <f t="shared" si="18"/>
        <v>0</v>
      </c>
      <c r="O100">
        <f t="shared" si="19"/>
        <v>0</v>
      </c>
    </row>
    <row r="101" spans="1:15" ht="15">
      <c r="A101" s="95" t="s">
        <v>4336</v>
      </c>
      <c r="B101" s="105" t="s">
        <v>4337</v>
      </c>
      <c r="C101" s="63" t="s">
        <v>4338</v>
      </c>
      <c r="D101" s="110"/>
      <c r="E101" s="101">
        <f t="shared" si="15"/>
        <v>0</v>
      </c>
      <c r="F101" s="106">
        <v>177.77</v>
      </c>
      <c r="G101" s="107">
        <f t="shared" si="16"/>
        <v>0</v>
      </c>
      <c r="H101" s="108"/>
      <c r="I101" s="106">
        <v>1</v>
      </c>
      <c r="J101" s="105" t="s">
        <v>4293</v>
      </c>
      <c r="K101" s="109" t="s">
        <v>1698</v>
      </c>
      <c r="L101" s="74">
        <v>1</v>
      </c>
      <c r="M101">
        <f t="shared" si="17"/>
        <v>0</v>
      </c>
      <c r="N101">
        <f t="shared" si="18"/>
        <v>0</v>
      </c>
      <c r="O101">
        <f t="shared" si="19"/>
        <v>0</v>
      </c>
    </row>
    <row r="102" spans="1:15" ht="15.75">
      <c r="A102" s="95" t="s">
        <v>4339</v>
      </c>
      <c r="B102" s="100" t="s">
        <v>4340</v>
      </c>
      <c r="C102" s="98" t="s">
        <v>4782</v>
      </c>
      <c r="D102" s="110"/>
      <c r="E102" s="101">
        <f t="shared" si="15"/>
        <v>0</v>
      </c>
      <c r="F102" s="101">
        <v>130.80000000000001</v>
      </c>
      <c r="G102" s="102">
        <f t="shared" si="16"/>
        <v>0</v>
      </c>
      <c r="H102" s="103"/>
      <c r="I102" s="101">
        <v>1</v>
      </c>
      <c r="J102" s="100" t="s">
        <v>4293</v>
      </c>
      <c r="K102" s="104" t="s">
        <v>1698</v>
      </c>
      <c r="L102" s="74">
        <v>1</v>
      </c>
      <c r="M102">
        <f t="shared" si="17"/>
        <v>0</v>
      </c>
      <c r="N102">
        <f t="shared" si="18"/>
        <v>0</v>
      </c>
      <c r="O102">
        <f t="shared" si="19"/>
        <v>0</v>
      </c>
    </row>
    <row r="103" spans="1:15" ht="15">
      <c r="A103" s="95" t="s">
        <v>4341</v>
      </c>
      <c r="B103" s="105" t="s">
        <v>4342</v>
      </c>
      <c r="C103" s="96" t="s">
        <v>4343</v>
      </c>
      <c r="D103" s="110"/>
      <c r="E103" s="101">
        <f t="shared" si="15"/>
        <v>0</v>
      </c>
      <c r="F103" s="106">
        <v>126.19</v>
      </c>
      <c r="G103" s="107">
        <f t="shared" si="16"/>
        <v>0</v>
      </c>
      <c r="H103" s="108"/>
      <c r="I103" s="106">
        <v>1</v>
      </c>
      <c r="J103" s="105" t="s">
        <v>4293</v>
      </c>
      <c r="K103" s="109" t="s">
        <v>1698</v>
      </c>
      <c r="L103" s="74">
        <v>1</v>
      </c>
      <c r="M103">
        <f t="shared" si="17"/>
        <v>0</v>
      </c>
      <c r="N103">
        <f t="shared" si="18"/>
        <v>0</v>
      </c>
      <c r="O103">
        <f t="shared" si="19"/>
        <v>0</v>
      </c>
    </row>
    <row r="104" spans="1:15" ht="15">
      <c r="A104" s="95" t="s">
        <v>4344</v>
      </c>
      <c r="B104" s="105" t="s">
        <v>4345</v>
      </c>
      <c r="C104" s="96" t="s">
        <v>4346</v>
      </c>
      <c r="D104" s="110"/>
      <c r="E104" s="101">
        <f t="shared" si="15"/>
        <v>0</v>
      </c>
      <c r="F104" s="106">
        <v>116.98</v>
      </c>
      <c r="G104" s="107">
        <f t="shared" si="16"/>
        <v>0</v>
      </c>
      <c r="H104" s="108"/>
      <c r="I104" s="106">
        <v>1</v>
      </c>
      <c r="J104" s="105" t="s">
        <v>4293</v>
      </c>
      <c r="K104" s="109" t="s">
        <v>1698</v>
      </c>
      <c r="L104" s="74">
        <v>1</v>
      </c>
      <c r="M104">
        <f t="shared" si="17"/>
        <v>0</v>
      </c>
      <c r="N104">
        <f t="shared" si="18"/>
        <v>0</v>
      </c>
      <c r="O104">
        <f t="shared" si="19"/>
        <v>0</v>
      </c>
    </row>
    <row r="105" spans="1:15" ht="15">
      <c r="A105" s="95" t="s">
        <v>4347</v>
      </c>
      <c r="B105" s="105" t="s">
        <v>4348</v>
      </c>
      <c r="C105" s="96" t="s">
        <v>4349</v>
      </c>
      <c r="D105" s="110"/>
      <c r="E105" s="101">
        <f t="shared" si="15"/>
        <v>0</v>
      </c>
      <c r="F105" s="106">
        <v>116.98</v>
      </c>
      <c r="G105" s="107">
        <f t="shared" si="16"/>
        <v>0</v>
      </c>
      <c r="H105" s="108"/>
      <c r="I105" s="106">
        <v>1</v>
      </c>
      <c r="J105" s="105" t="s">
        <v>4293</v>
      </c>
      <c r="K105" s="109" t="s">
        <v>1698</v>
      </c>
      <c r="L105" s="74">
        <v>1</v>
      </c>
      <c r="M105">
        <f t="shared" si="17"/>
        <v>0</v>
      </c>
      <c r="N105">
        <f t="shared" si="18"/>
        <v>0</v>
      </c>
      <c r="O105">
        <f t="shared" si="19"/>
        <v>0</v>
      </c>
    </row>
    <row r="106" spans="1:15" ht="15">
      <c r="A106" s="95" t="s">
        <v>4350</v>
      </c>
      <c r="B106" s="105" t="s">
        <v>4351</v>
      </c>
      <c r="C106" s="96" t="s">
        <v>4352</v>
      </c>
      <c r="D106" s="110"/>
      <c r="E106" s="101">
        <f t="shared" si="15"/>
        <v>0</v>
      </c>
      <c r="F106" s="106">
        <v>116.98</v>
      </c>
      <c r="G106" s="107">
        <f t="shared" si="16"/>
        <v>0</v>
      </c>
      <c r="H106" s="108"/>
      <c r="I106" s="106">
        <v>1</v>
      </c>
      <c r="J106" s="105" t="s">
        <v>4293</v>
      </c>
      <c r="K106" s="109" t="s">
        <v>1698</v>
      </c>
      <c r="L106" s="74">
        <v>1</v>
      </c>
      <c r="M106">
        <f t="shared" si="17"/>
        <v>0</v>
      </c>
      <c r="N106">
        <f t="shared" si="18"/>
        <v>0</v>
      </c>
      <c r="O106">
        <f t="shared" si="19"/>
        <v>0</v>
      </c>
    </row>
    <row r="107" spans="1:15" ht="15">
      <c r="A107" s="95" t="s">
        <v>4353</v>
      </c>
      <c r="B107" s="105" t="s">
        <v>4354</v>
      </c>
      <c r="C107" s="96" t="s">
        <v>4355</v>
      </c>
      <c r="D107" s="110"/>
      <c r="E107" s="101">
        <f t="shared" si="15"/>
        <v>0</v>
      </c>
      <c r="F107" s="106">
        <v>136.32</v>
      </c>
      <c r="G107" s="107">
        <f t="shared" si="16"/>
        <v>0</v>
      </c>
      <c r="H107" s="108"/>
      <c r="I107" s="106">
        <v>1</v>
      </c>
      <c r="J107" s="105" t="s">
        <v>4293</v>
      </c>
      <c r="K107" s="109" t="s">
        <v>1698</v>
      </c>
      <c r="L107" s="74">
        <v>1</v>
      </c>
      <c r="M107">
        <f t="shared" si="17"/>
        <v>0</v>
      </c>
      <c r="N107">
        <f t="shared" si="18"/>
        <v>0</v>
      </c>
      <c r="O107">
        <f t="shared" si="19"/>
        <v>0</v>
      </c>
    </row>
    <row r="108" spans="1:15" ht="15">
      <c r="A108" s="95" t="s">
        <v>4356</v>
      </c>
      <c r="B108" s="105" t="s">
        <v>4357</v>
      </c>
      <c r="C108" s="96" t="s">
        <v>4358</v>
      </c>
      <c r="D108" s="110"/>
      <c r="E108" s="101">
        <f t="shared" si="15"/>
        <v>0</v>
      </c>
      <c r="F108" s="106">
        <v>136.32</v>
      </c>
      <c r="G108" s="107">
        <f t="shared" si="16"/>
        <v>0</v>
      </c>
      <c r="H108" s="108"/>
      <c r="I108" s="106">
        <v>1</v>
      </c>
      <c r="J108" s="105" t="s">
        <v>4293</v>
      </c>
      <c r="K108" s="109" t="s">
        <v>1698</v>
      </c>
      <c r="L108" s="74">
        <v>1</v>
      </c>
      <c r="M108">
        <f t="shared" si="17"/>
        <v>0</v>
      </c>
      <c r="N108">
        <f t="shared" si="18"/>
        <v>0</v>
      </c>
      <c r="O108">
        <f t="shared" si="19"/>
        <v>0</v>
      </c>
    </row>
    <row r="109" spans="1:15" ht="15.75">
      <c r="A109" s="95" t="s">
        <v>4359</v>
      </c>
      <c r="B109" s="100" t="s">
        <v>4360</v>
      </c>
      <c r="C109" s="70" t="s">
        <v>4783</v>
      </c>
      <c r="D109" s="110"/>
      <c r="E109" s="101">
        <f t="shared" si="15"/>
        <v>0</v>
      </c>
      <c r="F109" s="101">
        <v>69.08</v>
      </c>
      <c r="G109" s="102">
        <f t="shared" si="16"/>
        <v>0</v>
      </c>
      <c r="H109" s="103"/>
      <c r="I109" s="101">
        <v>1</v>
      </c>
      <c r="J109" s="100" t="s">
        <v>4293</v>
      </c>
      <c r="K109" s="104" t="s">
        <v>1698</v>
      </c>
      <c r="L109" s="74">
        <v>1</v>
      </c>
      <c r="M109">
        <f t="shared" si="17"/>
        <v>0</v>
      </c>
      <c r="N109">
        <f t="shared" si="18"/>
        <v>0</v>
      </c>
      <c r="O109">
        <f t="shared" si="19"/>
        <v>0</v>
      </c>
    </row>
    <row r="110" spans="1:15" ht="45">
      <c r="A110" s="95" t="s">
        <v>4361</v>
      </c>
      <c r="B110" s="105" t="s">
        <v>4362</v>
      </c>
      <c r="C110" s="96" t="s">
        <v>4784</v>
      </c>
      <c r="D110" s="110"/>
      <c r="E110" s="101">
        <f t="shared" si="15"/>
        <v>0</v>
      </c>
      <c r="F110" s="106">
        <v>7.37</v>
      </c>
      <c r="G110" s="107">
        <f t="shared" si="16"/>
        <v>0</v>
      </c>
      <c r="H110" s="108"/>
      <c r="I110" s="106" t="s">
        <v>4363</v>
      </c>
      <c r="J110" s="105" t="s">
        <v>4293</v>
      </c>
      <c r="K110" s="109" t="s">
        <v>2025</v>
      </c>
      <c r="L110" s="68">
        <v>91.4</v>
      </c>
      <c r="M110">
        <f t="shared" si="17"/>
        <v>0</v>
      </c>
      <c r="N110">
        <f t="shared" si="18"/>
        <v>0</v>
      </c>
      <c r="O110">
        <f t="shared" si="19"/>
        <v>0</v>
      </c>
    </row>
    <row r="111" spans="1:15" ht="45">
      <c r="A111" s="95" t="s">
        <v>4364</v>
      </c>
      <c r="B111" s="105" t="s">
        <v>4365</v>
      </c>
      <c r="C111" s="96" t="s">
        <v>4785</v>
      </c>
      <c r="D111" s="110"/>
      <c r="E111" s="101">
        <f t="shared" si="15"/>
        <v>0</v>
      </c>
      <c r="F111" s="106">
        <v>7.37</v>
      </c>
      <c r="G111" s="107">
        <f t="shared" si="16"/>
        <v>0</v>
      </c>
      <c r="H111" s="108"/>
      <c r="I111" s="106" t="s">
        <v>4363</v>
      </c>
      <c r="J111" s="105" t="s">
        <v>4293</v>
      </c>
      <c r="K111" s="109" t="s">
        <v>2025</v>
      </c>
      <c r="L111" s="68">
        <v>91.4</v>
      </c>
      <c r="M111">
        <f t="shared" si="17"/>
        <v>0</v>
      </c>
      <c r="N111">
        <f t="shared" si="18"/>
        <v>0</v>
      </c>
      <c r="O111">
        <f t="shared" si="19"/>
        <v>0</v>
      </c>
    </row>
    <row r="112" spans="1:15" ht="45">
      <c r="A112" s="95" t="s">
        <v>4366</v>
      </c>
      <c r="B112" s="105" t="s">
        <v>4367</v>
      </c>
      <c r="C112" s="96" t="s">
        <v>4786</v>
      </c>
      <c r="D112" s="110"/>
      <c r="E112" s="101">
        <f t="shared" si="15"/>
        <v>0</v>
      </c>
      <c r="F112" s="106">
        <v>10.130000000000001</v>
      </c>
      <c r="G112" s="107">
        <f t="shared" si="16"/>
        <v>0</v>
      </c>
      <c r="H112" s="108"/>
      <c r="I112" s="106" t="s">
        <v>4363</v>
      </c>
      <c r="J112" s="105" t="s">
        <v>4293</v>
      </c>
      <c r="K112" s="109" t="s">
        <v>2025</v>
      </c>
      <c r="L112" s="68">
        <v>91.4</v>
      </c>
      <c r="M112">
        <f t="shared" si="17"/>
        <v>0</v>
      </c>
      <c r="N112">
        <f t="shared" si="18"/>
        <v>0</v>
      </c>
      <c r="O112">
        <f t="shared" si="19"/>
        <v>0</v>
      </c>
    </row>
    <row r="113" spans="1:15" ht="45">
      <c r="A113" s="95" t="s">
        <v>4368</v>
      </c>
      <c r="B113" s="105" t="s">
        <v>4369</v>
      </c>
      <c r="C113" s="96" t="s">
        <v>4787</v>
      </c>
      <c r="D113" s="110"/>
      <c r="E113" s="101">
        <f t="shared" si="15"/>
        <v>0</v>
      </c>
      <c r="F113" s="106">
        <v>10.130000000000001</v>
      </c>
      <c r="G113" s="107">
        <f t="shared" si="16"/>
        <v>0</v>
      </c>
      <c r="H113" s="108"/>
      <c r="I113" s="106" t="s">
        <v>4363</v>
      </c>
      <c r="J113" s="105" t="s">
        <v>4293</v>
      </c>
      <c r="K113" s="109" t="s">
        <v>2025</v>
      </c>
      <c r="L113" s="68">
        <v>91.4</v>
      </c>
      <c r="M113">
        <f t="shared" si="17"/>
        <v>0</v>
      </c>
      <c r="N113">
        <f t="shared" si="18"/>
        <v>0</v>
      </c>
      <c r="O113">
        <f t="shared" si="19"/>
        <v>0</v>
      </c>
    </row>
    <row r="114" spans="1:15" ht="60">
      <c r="A114" s="95" t="s">
        <v>4370</v>
      </c>
      <c r="B114" s="105" t="s">
        <v>4371</v>
      </c>
      <c r="C114" s="96" t="s">
        <v>4788</v>
      </c>
      <c r="D114" s="110"/>
      <c r="E114" s="101">
        <f t="shared" si="15"/>
        <v>0</v>
      </c>
      <c r="F114" s="106">
        <v>10.130000000000001</v>
      </c>
      <c r="G114" s="107">
        <f t="shared" si="16"/>
        <v>0</v>
      </c>
      <c r="H114" s="108"/>
      <c r="I114" s="106" t="s">
        <v>4363</v>
      </c>
      <c r="J114" s="105" t="s">
        <v>4293</v>
      </c>
      <c r="K114" s="109" t="s">
        <v>2025</v>
      </c>
      <c r="L114" s="68">
        <v>91.4</v>
      </c>
      <c r="M114">
        <f t="shared" si="17"/>
        <v>0</v>
      </c>
      <c r="N114">
        <f t="shared" si="18"/>
        <v>0</v>
      </c>
      <c r="O114">
        <f t="shared" si="19"/>
        <v>0</v>
      </c>
    </row>
    <row r="115" spans="1:15" ht="60">
      <c r="A115" s="95" t="s">
        <v>4372</v>
      </c>
      <c r="B115" s="105" t="s">
        <v>4373</v>
      </c>
      <c r="C115" s="96" t="s">
        <v>4789</v>
      </c>
      <c r="D115" s="110"/>
      <c r="E115" s="101">
        <f t="shared" si="15"/>
        <v>0</v>
      </c>
      <c r="F115" s="106">
        <v>13.82</v>
      </c>
      <c r="G115" s="107">
        <f t="shared" si="16"/>
        <v>0</v>
      </c>
      <c r="H115" s="108"/>
      <c r="I115" s="106" t="s">
        <v>4374</v>
      </c>
      <c r="J115" s="105" t="s">
        <v>4293</v>
      </c>
      <c r="K115" s="109" t="s">
        <v>2025</v>
      </c>
      <c r="L115" s="68">
        <v>22.8</v>
      </c>
      <c r="M115">
        <f t="shared" si="17"/>
        <v>0</v>
      </c>
      <c r="N115">
        <f t="shared" si="18"/>
        <v>0</v>
      </c>
      <c r="O115">
        <f t="shared" si="19"/>
        <v>0</v>
      </c>
    </row>
    <row r="116" spans="1:15" ht="45">
      <c r="A116" s="95" t="s">
        <v>4375</v>
      </c>
      <c r="B116" s="105" t="s">
        <v>4376</v>
      </c>
      <c r="C116" s="96" t="s">
        <v>4790</v>
      </c>
      <c r="D116" s="110"/>
      <c r="E116" s="101">
        <f t="shared" si="15"/>
        <v>0</v>
      </c>
      <c r="F116" s="106">
        <v>1.84</v>
      </c>
      <c r="G116" s="107">
        <f t="shared" si="16"/>
        <v>0</v>
      </c>
      <c r="H116" s="108"/>
      <c r="I116" s="106" t="s">
        <v>4377</v>
      </c>
      <c r="J116" s="105" t="s">
        <v>4293</v>
      </c>
      <c r="K116" s="109" t="s">
        <v>2025</v>
      </c>
      <c r="L116" s="74">
        <v>50</v>
      </c>
      <c r="M116">
        <f t="shared" si="17"/>
        <v>0</v>
      </c>
      <c r="N116">
        <f t="shared" si="18"/>
        <v>0</v>
      </c>
      <c r="O116">
        <f t="shared" si="19"/>
        <v>0</v>
      </c>
    </row>
    <row r="117" spans="1:15" ht="45">
      <c r="A117" s="95" t="s">
        <v>4378</v>
      </c>
      <c r="B117" s="105" t="s">
        <v>4379</v>
      </c>
      <c r="C117" s="96" t="s">
        <v>4791</v>
      </c>
      <c r="D117" s="110"/>
      <c r="E117" s="101">
        <f t="shared" si="15"/>
        <v>0</v>
      </c>
      <c r="F117" s="106">
        <v>22.11</v>
      </c>
      <c r="G117" s="107">
        <f t="shared" si="16"/>
        <v>0</v>
      </c>
      <c r="H117" s="108"/>
      <c r="I117" s="106" t="s">
        <v>4374</v>
      </c>
      <c r="J117" s="105" t="s">
        <v>4293</v>
      </c>
      <c r="K117" s="109" t="s">
        <v>2025</v>
      </c>
      <c r="L117" s="68">
        <v>22.8</v>
      </c>
      <c r="M117">
        <f t="shared" si="17"/>
        <v>0</v>
      </c>
      <c r="N117">
        <f t="shared" si="18"/>
        <v>0</v>
      </c>
      <c r="O117">
        <f t="shared" si="19"/>
        <v>0</v>
      </c>
    </row>
    <row r="118" spans="1:15" ht="45">
      <c r="A118" s="95" t="s">
        <v>4380</v>
      </c>
      <c r="B118" s="105" t="s">
        <v>4381</v>
      </c>
      <c r="C118" s="96" t="s">
        <v>4792</v>
      </c>
      <c r="D118" s="110"/>
      <c r="E118" s="101">
        <f t="shared" si="15"/>
        <v>0</v>
      </c>
      <c r="F118" s="106">
        <v>22.11</v>
      </c>
      <c r="G118" s="107">
        <f t="shared" si="16"/>
        <v>0</v>
      </c>
      <c r="H118" s="108"/>
      <c r="I118" s="106" t="s">
        <v>4374</v>
      </c>
      <c r="J118" s="105" t="s">
        <v>4293</v>
      </c>
      <c r="K118" s="109" t="s">
        <v>2025</v>
      </c>
      <c r="L118" s="68">
        <v>22.8</v>
      </c>
      <c r="M118">
        <f t="shared" si="17"/>
        <v>0</v>
      </c>
      <c r="N118">
        <f t="shared" si="18"/>
        <v>0</v>
      </c>
      <c r="O118">
        <f t="shared" si="19"/>
        <v>0</v>
      </c>
    </row>
    <row r="119" spans="1:15" ht="45">
      <c r="A119" s="95" t="s">
        <v>4382</v>
      </c>
      <c r="B119" s="105" t="s">
        <v>4383</v>
      </c>
      <c r="C119" s="96" t="s">
        <v>4793</v>
      </c>
      <c r="D119" s="110"/>
      <c r="E119" s="101">
        <f t="shared" si="15"/>
        <v>0</v>
      </c>
      <c r="F119" s="106">
        <v>22.11</v>
      </c>
      <c r="G119" s="107">
        <f t="shared" si="16"/>
        <v>0</v>
      </c>
      <c r="H119" s="108"/>
      <c r="I119" s="106" t="s">
        <v>4374</v>
      </c>
      <c r="J119" s="105" t="s">
        <v>4293</v>
      </c>
      <c r="K119" s="109" t="s">
        <v>2025</v>
      </c>
      <c r="L119" s="68">
        <v>22.8</v>
      </c>
      <c r="M119">
        <f t="shared" si="17"/>
        <v>0</v>
      </c>
      <c r="N119">
        <f t="shared" si="18"/>
        <v>0</v>
      </c>
      <c r="O119">
        <f t="shared" si="19"/>
        <v>0</v>
      </c>
    </row>
    <row r="120" spans="1:15" ht="30">
      <c r="A120" s="95" t="s">
        <v>4384</v>
      </c>
      <c r="B120" s="105" t="s">
        <v>4385</v>
      </c>
      <c r="C120" s="63" t="s">
        <v>4386</v>
      </c>
      <c r="D120" s="110"/>
      <c r="E120" s="101">
        <f t="shared" si="15"/>
        <v>0</v>
      </c>
      <c r="F120" s="106">
        <v>106.85</v>
      </c>
      <c r="G120" s="107">
        <f t="shared" si="16"/>
        <v>0</v>
      </c>
      <c r="H120" s="108"/>
      <c r="I120" s="106">
        <v>1</v>
      </c>
      <c r="J120" s="105" t="s">
        <v>4293</v>
      </c>
      <c r="K120" s="109" t="s">
        <v>1698</v>
      </c>
      <c r="L120" s="74">
        <v>1</v>
      </c>
      <c r="M120">
        <f t="shared" si="17"/>
        <v>0</v>
      </c>
      <c r="N120">
        <f t="shared" si="18"/>
        <v>0</v>
      </c>
      <c r="O120">
        <f t="shared" si="19"/>
        <v>0</v>
      </c>
    </row>
    <row r="121" spans="1:15" ht="15.75">
      <c r="B121" s="90" t="s">
        <v>49</v>
      </c>
      <c r="C121" s="91" t="s">
        <v>4387</v>
      </c>
      <c r="D121" s="92" t="s">
        <v>27</v>
      </c>
      <c r="E121" s="92" t="s">
        <v>27</v>
      </c>
      <c r="F121" s="90"/>
      <c r="G121" s="93"/>
      <c r="H121" s="93"/>
      <c r="I121" s="93"/>
      <c r="J121" s="94"/>
      <c r="K121" s="94"/>
    </row>
    <row r="122" spans="1:15" ht="45">
      <c r="A122" s="95" t="s">
        <v>4388</v>
      </c>
      <c r="B122" s="105" t="s">
        <v>4389</v>
      </c>
      <c r="C122" s="96" t="s">
        <v>4794</v>
      </c>
      <c r="D122" s="110"/>
      <c r="E122" s="101">
        <f>D122*L122</f>
        <v>0</v>
      </c>
      <c r="F122" s="106">
        <v>3.68</v>
      </c>
      <c r="G122" s="107">
        <f>E122*F122</f>
        <v>0</v>
      </c>
      <c r="H122" s="108"/>
      <c r="I122" s="106" t="s">
        <v>4158</v>
      </c>
      <c r="J122" s="105" t="s">
        <v>445</v>
      </c>
      <c r="K122" s="109" t="s">
        <v>2025</v>
      </c>
      <c r="L122" s="74">
        <v>10</v>
      </c>
      <c r="M122">
        <f>E122/L122</f>
        <v>0</v>
      </c>
      <c r="N122">
        <f>INT(M122)</f>
        <v>0</v>
      </c>
      <c r="O122">
        <f>M122-N122</f>
        <v>0</v>
      </c>
    </row>
    <row r="123" spans="1:15" ht="15.75">
      <c r="B123" s="90" t="s">
        <v>49</v>
      </c>
      <c r="C123" s="91" t="s">
        <v>4390</v>
      </c>
      <c r="D123" s="92" t="s">
        <v>27</v>
      </c>
      <c r="E123" s="92" t="s">
        <v>27</v>
      </c>
      <c r="F123" s="90"/>
      <c r="G123" s="93"/>
      <c r="H123" s="93"/>
      <c r="I123" s="93"/>
      <c r="J123" s="94"/>
      <c r="K123" s="94"/>
    </row>
    <row r="124" spans="1:15" ht="60">
      <c r="A124" s="95" t="s">
        <v>4391</v>
      </c>
      <c r="B124" s="105" t="s">
        <v>4392</v>
      </c>
      <c r="C124" s="96" t="s">
        <v>4795</v>
      </c>
      <c r="D124" s="110"/>
      <c r="E124" s="101">
        <f t="shared" ref="E124:E150" si="20">D124*L124</f>
        <v>0</v>
      </c>
      <c r="F124" s="106">
        <v>315.02</v>
      </c>
      <c r="G124" s="107">
        <f t="shared" ref="G124:G150" si="21">E124*F124</f>
        <v>0</v>
      </c>
      <c r="H124" s="108"/>
      <c r="I124" s="106" t="s">
        <v>2851</v>
      </c>
      <c r="J124" s="105" t="s">
        <v>445</v>
      </c>
      <c r="K124" s="109" t="s">
        <v>2025</v>
      </c>
      <c r="L124" s="74">
        <v>1</v>
      </c>
      <c r="M124">
        <f t="shared" ref="M124:M150" si="22">E124/L124</f>
        <v>0</v>
      </c>
      <c r="N124">
        <f t="shared" ref="N124:N150" si="23">INT(M124)</f>
        <v>0</v>
      </c>
      <c r="O124">
        <f t="shared" ref="O124:O150" si="24">M124-N124</f>
        <v>0</v>
      </c>
    </row>
    <row r="125" spans="1:15" ht="15">
      <c r="A125" s="95" t="s">
        <v>4393</v>
      </c>
      <c r="B125" s="105" t="s">
        <v>4394</v>
      </c>
      <c r="C125" s="96" t="s">
        <v>4395</v>
      </c>
      <c r="D125" s="110"/>
      <c r="E125" s="101">
        <f t="shared" si="20"/>
        <v>0</v>
      </c>
      <c r="F125" s="106">
        <v>31.32</v>
      </c>
      <c r="G125" s="107">
        <f t="shared" si="21"/>
        <v>0</v>
      </c>
      <c r="H125" s="108"/>
      <c r="I125" s="106" t="s">
        <v>4396</v>
      </c>
      <c r="J125" s="105" t="s">
        <v>445</v>
      </c>
      <c r="K125" s="109" t="s">
        <v>1698</v>
      </c>
      <c r="L125" s="74">
        <v>1</v>
      </c>
      <c r="M125">
        <f t="shared" si="22"/>
        <v>0</v>
      </c>
      <c r="N125">
        <f t="shared" si="23"/>
        <v>0</v>
      </c>
      <c r="O125">
        <f t="shared" si="24"/>
        <v>0</v>
      </c>
    </row>
    <row r="126" spans="1:15" ht="15">
      <c r="A126" s="95" t="s">
        <v>4397</v>
      </c>
      <c r="B126" s="105" t="s">
        <v>4398</v>
      </c>
      <c r="C126" s="96" t="s">
        <v>4399</v>
      </c>
      <c r="D126" s="110"/>
      <c r="E126" s="101">
        <f t="shared" si="20"/>
        <v>0</v>
      </c>
      <c r="F126" s="106">
        <v>276.33</v>
      </c>
      <c r="G126" s="107">
        <f t="shared" si="21"/>
        <v>0</v>
      </c>
      <c r="H126" s="108"/>
      <c r="I126" s="106">
        <v>1</v>
      </c>
      <c r="J126" s="105" t="s">
        <v>4293</v>
      </c>
      <c r="K126" s="109" t="s">
        <v>1698</v>
      </c>
      <c r="L126" s="74">
        <v>1</v>
      </c>
      <c r="M126">
        <f t="shared" si="22"/>
        <v>0</v>
      </c>
      <c r="N126">
        <f t="shared" si="23"/>
        <v>0</v>
      </c>
      <c r="O126">
        <f t="shared" si="24"/>
        <v>0</v>
      </c>
    </row>
    <row r="127" spans="1:15" ht="15">
      <c r="A127" s="95" t="s">
        <v>4400</v>
      </c>
      <c r="B127" s="105" t="s">
        <v>4401</v>
      </c>
      <c r="C127" s="96" t="s">
        <v>4402</v>
      </c>
      <c r="D127" s="110"/>
      <c r="E127" s="101">
        <f t="shared" si="20"/>
        <v>0</v>
      </c>
      <c r="F127" s="106">
        <v>201.72</v>
      </c>
      <c r="G127" s="107">
        <f t="shared" si="21"/>
        <v>0</v>
      </c>
      <c r="H127" s="108"/>
      <c r="I127" s="106">
        <v>1</v>
      </c>
      <c r="J127" s="105" t="s">
        <v>4293</v>
      </c>
      <c r="K127" s="109" t="s">
        <v>1698</v>
      </c>
      <c r="L127" s="74">
        <v>1</v>
      </c>
      <c r="M127">
        <f t="shared" si="22"/>
        <v>0</v>
      </c>
      <c r="N127">
        <f t="shared" si="23"/>
        <v>0</v>
      </c>
      <c r="O127">
        <f t="shared" si="24"/>
        <v>0</v>
      </c>
    </row>
    <row r="128" spans="1:15" ht="15">
      <c r="A128" s="95" t="s">
        <v>4403</v>
      </c>
      <c r="B128" s="105" t="s">
        <v>4404</v>
      </c>
      <c r="C128" s="96" t="s">
        <v>4405</v>
      </c>
      <c r="D128" s="110"/>
      <c r="E128" s="101">
        <f t="shared" si="20"/>
        <v>0</v>
      </c>
      <c r="F128" s="106">
        <v>276.33</v>
      </c>
      <c r="G128" s="107">
        <f t="shared" si="21"/>
        <v>0</v>
      </c>
      <c r="H128" s="108"/>
      <c r="I128" s="106">
        <v>1</v>
      </c>
      <c r="J128" s="105" t="s">
        <v>4293</v>
      </c>
      <c r="K128" s="109" t="s">
        <v>1698</v>
      </c>
      <c r="L128" s="74">
        <v>1</v>
      </c>
      <c r="M128">
        <f t="shared" si="22"/>
        <v>0</v>
      </c>
      <c r="N128">
        <f t="shared" si="23"/>
        <v>0</v>
      </c>
      <c r="O128">
        <f t="shared" si="24"/>
        <v>0</v>
      </c>
    </row>
    <row r="129" spans="1:15" ht="15">
      <c r="A129" s="95" t="s">
        <v>4406</v>
      </c>
      <c r="B129" s="105" t="s">
        <v>4407</v>
      </c>
      <c r="C129" s="63" t="s">
        <v>4408</v>
      </c>
      <c r="D129" s="110"/>
      <c r="E129" s="101">
        <f t="shared" si="20"/>
        <v>0</v>
      </c>
      <c r="F129" s="106">
        <v>549.9</v>
      </c>
      <c r="G129" s="107">
        <f t="shared" si="21"/>
        <v>0</v>
      </c>
      <c r="H129" s="108"/>
      <c r="I129" s="106" t="s">
        <v>2092</v>
      </c>
      <c r="J129" s="105" t="s">
        <v>445</v>
      </c>
      <c r="K129" s="109" t="s">
        <v>1698</v>
      </c>
      <c r="L129" s="74">
        <v>1</v>
      </c>
      <c r="M129">
        <f t="shared" si="22"/>
        <v>0</v>
      </c>
      <c r="N129">
        <f t="shared" si="23"/>
        <v>0</v>
      </c>
      <c r="O129">
        <f t="shared" si="24"/>
        <v>0</v>
      </c>
    </row>
    <row r="130" spans="1:15" ht="45">
      <c r="A130" s="95" t="s">
        <v>4409</v>
      </c>
      <c r="B130" s="105" t="s">
        <v>4410</v>
      </c>
      <c r="C130" s="96" t="s">
        <v>4796</v>
      </c>
      <c r="D130" s="110"/>
      <c r="E130" s="101">
        <f t="shared" si="20"/>
        <v>0</v>
      </c>
      <c r="F130" s="106">
        <v>245.93</v>
      </c>
      <c r="G130" s="107">
        <f t="shared" si="21"/>
        <v>0</v>
      </c>
      <c r="H130" s="108"/>
      <c r="I130" s="106" t="s">
        <v>2871</v>
      </c>
      <c r="J130" s="105" t="s">
        <v>445</v>
      </c>
      <c r="K130" s="109" t="s">
        <v>2025</v>
      </c>
      <c r="L130" s="74">
        <v>1</v>
      </c>
      <c r="M130">
        <f t="shared" si="22"/>
        <v>0</v>
      </c>
      <c r="N130">
        <f t="shared" si="23"/>
        <v>0</v>
      </c>
      <c r="O130">
        <f t="shared" si="24"/>
        <v>0</v>
      </c>
    </row>
    <row r="131" spans="1:15" ht="45">
      <c r="A131" s="95" t="s">
        <v>4411</v>
      </c>
      <c r="B131" s="105" t="s">
        <v>4412</v>
      </c>
      <c r="C131" s="96" t="s">
        <v>4797</v>
      </c>
      <c r="D131" s="110"/>
      <c r="E131" s="101">
        <f t="shared" si="20"/>
        <v>0</v>
      </c>
      <c r="F131" s="106">
        <v>294.75</v>
      </c>
      <c r="G131" s="107">
        <f t="shared" si="21"/>
        <v>0</v>
      </c>
      <c r="H131" s="108"/>
      <c r="I131" s="106" t="s">
        <v>2871</v>
      </c>
      <c r="J131" s="105" t="s">
        <v>445</v>
      </c>
      <c r="K131" s="109" t="s">
        <v>2025</v>
      </c>
      <c r="L131" s="74">
        <v>1</v>
      </c>
      <c r="M131">
        <f t="shared" si="22"/>
        <v>0</v>
      </c>
      <c r="N131">
        <f t="shared" si="23"/>
        <v>0</v>
      </c>
      <c r="O131">
        <f t="shared" si="24"/>
        <v>0</v>
      </c>
    </row>
    <row r="132" spans="1:15" ht="45">
      <c r="A132" s="95" t="s">
        <v>4413</v>
      </c>
      <c r="B132" s="105" t="s">
        <v>4414</v>
      </c>
      <c r="C132" s="96" t="s">
        <v>4798</v>
      </c>
      <c r="D132" s="110"/>
      <c r="E132" s="101">
        <f t="shared" si="20"/>
        <v>0</v>
      </c>
      <c r="F132" s="106">
        <v>344.49</v>
      </c>
      <c r="G132" s="107">
        <f t="shared" si="21"/>
        <v>0</v>
      </c>
      <c r="H132" s="108"/>
      <c r="I132" s="106" t="s">
        <v>2871</v>
      </c>
      <c r="J132" s="105" t="s">
        <v>445</v>
      </c>
      <c r="K132" s="109" t="s">
        <v>2025</v>
      </c>
      <c r="L132" s="74">
        <v>1</v>
      </c>
      <c r="M132">
        <f t="shared" si="22"/>
        <v>0</v>
      </c>
      <c r="N132">
        <f t="shared" si="23"/>
        <v>0</v>
      </c>
      <c r="O132">
        <f t="shared" si="24"/>
        <v>0</v>
      </c>
    </row>
    <row r="133" spans="1:15" ht="15.75">
      <c r="A133" s="95" t="s">
        <v>4415</v>
      </c>
      <c r="B133" s="100" t="s">
        <v>4416</v>
      </c>
      <c r="C133" s="98" t="s">
        <v>4799</v>
      </c>
      <c r="D133" s="110"/>
      <c r="E133" s="101">
        <f t="shared" si="20"/>
        <v>0</v>
      </c>
      <c r="F133" s="101">
        <v>154.74</v>
      </c>
      <c r="G133" s="102">
        <f t="shared" si="21"/>
        <v>0</v>
      </c>
      <c r="H133" s="103"/>
      <c r="I133" s="101" t="s">
        <v>3377</v>
      </c>
      <c r="J133" s="100" t="s">
        <v>445</v>
      </c>
      <c r="K133" s="104" t="s">
        <v>1698</v>
      </c>
      <c r="L133" s="74">
        <v>1</v>
      </c>
      <c r="M133">
        <f t="shared" si="22"/>
        <v>0</v>
      </c>
      <c r="N133">
        <f t="shared" si="23"/>
        <v>0</v>
      </c>
      <c r="O133">
        <f t="shared" si="24"/>
        <v>0</v>
      </c>
    </row>
    <row r="134" spans="1:15" ht="15.75">
      <c r="A134" s="95" t="s">
        <v>4417</v>
      </c>
      <c r="B134" s="100" t="s">
        <v>4418</v>
      </c>
      <c r="C134" s="98" t="s">
        <v>4800</v>
      </c>
      <c r="D134" s="110"/>
      <c r="E134" s="101">
        <f t="shared" si="20"/>
        <v>0</v>
      </c>
      <c r="F134" s="101">
        <v>154.74</v>
      </c>
      <c r="G134" s="102">
        <f t="shared" si="21"/>
        <v>0</v>
      </c>
      <c r="H134" s="103"/>
      <c r="I134" s="101" t="s">
        <v>3377</v>
      </c>
      <c r="J134" s="100" t="s">
        <v>445</v>
      </c>
      <c r="K134" s="104" t="s">
        <v>1698</v>
      </c>
      <c r="L134" s="74">
        <v>1</v>
      </c>
      <c r="M134">
        <f t="shared" si="22"/>
        <v>0</v>
      </c>
      <c r="N134">
        <f t="shared" si="23"/>
        <v>0</v>
      </c>
      <c r="O134">
        <f t="shared" si="24"/>
        <v>0</v>
      </c>
    </row>
    <row r="135" spans="1:15" ht="15.75">
      <c r="A135" s="95" t="s">
        <v>4419</v>
      </c>
      <c r="B135" s="100" t="s">
        <v>4420</v>
      </c>
      <c r="C135" s="98" t="s">
        <v>4801</v>
      </c>
      <c r="D135" s="110"/>
      <c r="E135" s="101">
        <f t="shared" si="20"/>
        <v>0</v>
      </c>
      <c r="F135" s="101">
        <v>154.74</v>
      </c>
      <c r="G135" s="102">
        <f t="shared" si="21"/>
        <v>0</v>
      </c>
      <c r="H135" s="103"/>
      <c r="I135" s="101" t="s">
        <v>3377</v>
      </c>
      <c r="J135" s="100" t="s">
        <v>445</v>
      </c>
      <c r="K135" s="104" t="s">
        <v>1698</v>
      </c>
      <c r="L135" s="74">
        <v>1</v>
      </c>
      <c r="M135">
        <f t="shared" si="22"/>
        <v>0</v>
      </c>
      <c r="N135">
        <f t="shared" si="23"/>
        <v>0</v>
      </c>
      <c r="O135">
        <f t="shared" si="24"/>
        <v>0</v>
      </c>
    </row>
    <row r="136" spans="1:15" ht="15.75">
      <c r="A136" s="95" t="s">
        <v>4421</v>
      </c>
      <c r="B136" s="100" t="s">
        <v>4422</v>
      </c>
      <c r="C136" s="98" t="s">
        <v>4802</v>
      </c>
      <c r="D136" s="110"/>
      <c r="E136" s="101">
        <f t="shared" si="20"/>
        <v>0</v>
      </c>
      <c r="F136" s="101">
        <v>163.96</v>
      </c>
      <c r="G136" s="102">
        <f t="shared" si="21"/>
        <v>0</v>
      </c>
      <c r="H136" s="103"/>
      <c r="I136" s="101">
        <v>1</v>
      </c>
      <c r="J136" s="100" t="s">
        <v>445</v>
      </c>
      <c r="K136" s="104" t="s">
        <v>1698</v>
      </c>
      <c r="L136" s="74">
        <v>1</v>
      </c>
      <c r="M136">
        <f t="shared" si="22"/>
        <v>0</v>
      </c>
      <c r="N136">
        <f t="shared" si="23"/>
        <v>0</v>
      </c>
      <c r="O136">
        <f t="shared" si="24"/>
        <v>0</v>
      </c>
    </row>
    <row r="137" spans="1:15" ht="31.5">
      <c r="A137" s="95" t="s">
        <v>4423</v>
      </c>
      <c r="B137" s="100" t="s">
        <v>4424</v>
      </c>
      <c r="C137" s="98" t="s">
        <v>4803</v>
      </c>
      <c r="D137" s="110"/>
      <c r="E137" s="101">
        <f t="shared" si="20"/>
        <v>0</v>
      </c>
      <c r="F137" s="101">
        <v>270.8</v>
      </c>
      <c r="G137" s="102">
        <f t="shared" si="21"/>
        <v>0</v>
      </c>
      <c r="H137" s="103"/>
      <c r="I137" s="101" t="s">
        <v>3377</v>
      </c>
      <c r="J137" s="100" t="s">
        <v>445</v>
      </c>
      <c r="K137" s="104" t="s">
        <v>1698</v>
      </c>
      <c r="L137" s="74">
        <v>1</v>
      </c>
      <c r="M137">
        <f t="shared" si="22"/>
        <v>0</v>
      </c>
      <c r="N137">
        <f t="shared" si="23"/>
        <v>0</v>
      </c>
      <c r="O137">
        <f t="shared" si="24"/>
        <v>0</v>
      </c>
    </row>
    <row r="138" spans="1:15" ht="31.5">
      <c r="A138" s="95" t="s">
        <v>4425</v>
      </c>
      <c r="B138" s="100" t="s">
        <v>4426</v>
      </c>
      <c r="C138" s="98" t="s">
        <v>4804</v>
      </c>
      <c r="D138" s="110"/>
      <c r="E138" s="101">
        <f t="shared" si="20"/>
        <v>0</v>
      </c>
      <c r="F138" s="101">
        <v>270.8</v>
      </c>
      <c r="G138" s="102">
        <f t="shared" si="21"/>
        <v>0</v>
      </c>
      <c r="H138" s="103"/>
      <c r="I138" s="101" t="s">
        <v>3377</v>
      </c>
      <c r="J138" s="100" t="s">
        <v>445</v>
      </c>
      <c r="K138" s="104" t="s">
        <v>1698</v>
      </c>
      <c r="L138" s="74">
        <v>1</v>
      </c>
      <c r="M138">
        <f t="shared" si="22"/>
        <v>0</v>
      </c>
      <c r="N138">
        <f t="shared" si="23"/>
        <v>0</v>
      </c>
      <c r="O138">
        <f t="shared" si="24"/>
        <v>0</v>
      </c>
    </row>
    <row r="139" spans="1:15" ht="15">
      <c r="A139" s="95" t="s">
        <v>4427</v>
      </c>
      <c r="B139" s="105" t="s">
        <v>4428</v>
      </c>
      <c r="C139" s="96" t="s">
        <v>4429</v>
      </c>
      <c r="D139" s="110"/>
      <c r="E139" s="101">
        <f t="shared" si="20"/>
        <v>0</v>
      </c>
      <c r="F139" s="106">
        <v>163.03</v>
      </c>
      <c r="G139" s="107">
        <f t="shared" si="21"/>
        <v>0</v>
      </c>
      <c r="H139" s="108"/>
      <c r="I139" s="106" t="s">
        <v>3377</v>
      </c>
      <c r="J139" s="105" t="s">
        <v>445</v>
      </c>
      <c r="K139" s="109" t="s">
        <v>1698</v>
      </c>
      <c r="L139" s="74">
        <v>1</v>
      </c>
      <c r="M139">
        <f t="shared" si="22"/>
        <v>0</v>
      </c>
      <c r="N139">
        <f t="shared" si="23"/>
        <v>0</v>
      </c>
      <c r="O139">
        <f t="shared" si="24"/>
        <v>0</v>
      </c>
    </row>
    <row r="140" spans="1:15" ht="15.75">
      <c r="A140" s="95" t="s">
        <v>4430</v>
      </c>
      <c r="B140" s="100" t="s">
        <v>4431</v>
      </c>
      <c r="C140" s="98" t="s">
        <v>4805</v>
      </c>
      <c r="D140" s="110"/>
      <c r="E140" s="101">
        <f t="shared" si="20"/>
        <v>0</v>
      </c>
      <c r="F140" s="101">
        <v>151.97999999999999</v>
      </c>
      <c r="G140" s="102">
        <f t="shared" si="21"/>
        <v>0</v>
      </c>
      <c r="H140" s="103"/>
      <c r="I140" s="101" t="s">
        <v>2922</v>
      </c>
      <c r="J140" s="100" t="s">
        <v>445</v>
      </c>
      <c r="K140" s="104" t="s">
        <v>1698</v>
      </c>
      <c r="L140" s="74">
        <v>1</v>
      </c>
      <c r="M140">
        <f t="shared" si="22"/>
        <v>0</v>
      </c>
      <c r="N140">
        <f t="shared" si="23"/>
        <v>0</v>
      </c>
      <c r="O140">
        <f t="shared" si="24"/>
        <v>0</v>
      </c>
    </row>
    <row r="141" spans="1:15" ht="45">
      <c r="A141" s="95" t="s">
        <v>4432</v>
      </c>
      <c r="B141" s="105" t="s">
        <v>4433</v>
      </c>
      <c r="C141" s="96" t="s">
        <v>4806</v>
      </c>
      <c r="D141" s="110"/>
      <c r="E141" s="101">
        <f t="shared" si="20"/>
        <v>0</v>
      </c>
      <c r="F141" s="106">
        <v>126.19</v>
      </c>
      <c r="G141" s="107">
        <f t="shared" si="21"/>
        <v>0</v>
      </c>
      <c r="H141" s="108"/>
      <c r="I141" s="106" t="s">
        <v>3377</v>
      </c>
      <c r="J141" s="105" t="s">
        <v>445</v>
      </c>
      <c r="K141" s="109" t="s">
        <v>1698</v>
      </c>
      <c r="L141" s="74">
        <v>1</v>
      </c>
      <c r="M141">
        <f t="shared" si="22"/>
        <v>0</v>
      </c>
      <c r="N141">
        <f t="shared" si="23"/>
        <v>0</v>
      </c>
      <c r="O141">
        <f t="shared" si="24"/>
        <v>0</v>
      </c>
    </row>
    <row r="142" spans="1:15" ht="15.75">
      <c r="A142" s="95" t="s">
        <v>4434</v>
      </c>
      <c r="B142" s="100" t="s">
        <v>4435</v>
      </c>
      <c r="C142" s="98" t="s">
        <v>4807</v>
      </c>
      <c r="D142" s="110"/>
      <c r="E142" s="101">
        <f t="shared" si="20"/>
        <v>0</v>
      </c>
      <c r="F142" s="101">
        <v>175.93</v>
      </c>
      <c r="G142" s="102">
        <f t="shared" si="21"/>
        <v>0</v>
      </c>
      <c r="H142" s="103"/>
      <c r="I142" s="101" t="s">
        <v>3377</v>
      </c>
      <c r="J142" s="100" t="s">
        <v>445</v>
      </c>
      <c r="K142" s="104" t="s">
        <v>1698</v>
      </c>
      <c r="L142" s="74">
        <v>1</v>
      </c>
      <c r="M142">
        <f t="shared" si="22"/>
        <v>0</v>
      </c>
      <c r="N142">
        <f t="shared" si="23"/>
        <v>0</v>
      </c>
      <c r="O142">
        <f t="shared" si="24"/>
        <v>0</v>
      </c>
    </row>
    <row r="143" spans="1:15" ht="15.75">
      <c r="A143" s="95" t="s">
        <v>4436</v>
      </c>
      <c r="B143" s="100" t="s">
        <v>4437</v>
      </c>
      <c r="C143" s="98" t="s">
        <v>4808</v>
      </c>
      <c r="D143" s="110"/>
      <c r="E143" s="101">
        <f t="shared" si="20"/>
        <v>0</v>
      </c>
      <c r="F143" s="101">
        <v>175.93</v>
      </c>
      <c r="G143" s="102">
        <f t="shared" si="21"/>
        <v>0</v>
      </c>
      <c r="H143" s="103"/>
      <c r="I143" s="101" t="s">
        <v>3377</v>
      </c>
      <c r="J143" s="100" t="s">
        <v>445</v>
      </c>
      <c r="K143" s="104" t="s">
        <v>1698</v>
      </c>
      <c r="L143" s="74">
        <v>1</v>
      </c>
      <c r="M143">
        <f t="shared" si="22"/>
        <v>0</v>
      </c>
      <c r="N143">
        <f t="shared" si="23"/>
        <v>0</v>
      </c>
      <c r="O143">
        <f t="shared" si="24"/>
        <v>0</v>
      </c>
    </row>
    <row r="144" spans="1:15" ht="45">
      <c r="A144" s="95" t="s">
        <v>4438</v>
      </c>
      <c r="B144" s="105" t="s">
        <v>4439</v>
      </c>
      <c r="C144" s="96" t="s">
        <v>4809</v>
      </c>
      <c r="D144" s="110"/>
      <c r="E144" s="101">
        <f t="shared" si="20"/>
        <v>0</v>
      </c>
      <c r="F144" s="106">
        <v>438.44</v>
      </c>
      <c r="G144" s="107">
        <f t="shared" si="21"/>
        <v>0</v>
      </c>
      <c r="H144" s="108"/>
      <c r="I144" s="106" t="s">
        <v>2092</v>
      </c>
      <c r="J144" s="105" t="s">
        <v>445</v>
      </c>
      <c r="K144" s="109" t="s">
        <v>1698</v>
      </c>
      <c r="L144" s="74">
        <v>1</v>
      </c>
      <c r="M144">
        <f t="shared" si="22"/>
        <v>0</v>
      </c>
      <c r="N144">
        <f t="shared" si="23"/>
        <v>0</v>
      </c>
      <c r="O144">
        <f t="shared" si="24"/>
        <v>0</v>
      </c>
    </row>
    <row r="145" spans="1:15" ht="15">
      <c r="A145" s="95" t="s">
        <v>4440</v>
      </c>
      <c r="B145" s="105" t="s">
        <v>4441</v>
      </c>
      <c r="C145" s="96" t="s">
        <v>4442</v>
      </c>
      <c r="D145" s="110"/>
      <c r="E145" s="101">
        <f t="shared" si="20"/>
        <v>0</v>
      </c>
      <c r="F145" s="106">
        <v>30.4</v>
      </c>
      <c r="G145" s="107">
        <f t="shared" si="21"/>
        <v>0</v>
      </c>
      <c r="H145" s="108"/>
      <c r="I145" s="106" t="s">
        <v>2092</v>
      </c>
      <c r="J145" s="105" t="s">
        <v>445</v>
      </c>
      <c r="K145" s="109" t="s">
        <v>1698</v>
      </c>
      <c r="L145" s="74">
        <v>1</v>
      </c>
      <c r="M145">
        <f t="shared" si="22"/>
        <v>0</v>
      </c>
      <c r="N145">
        <f t="shared" si="23"/>
        <v>0</v>
      </c>
      <c r="O145">
        <f t="shared" si="24"/>
        <v>0</v>
      </c>
    </row>
    <row r="146" spans="1:15" ht="15">
      <c r="A146" s="95" t="s">
        <v>4443</v>
      </c>
      <c r="B146" s="105" t="s">
        <v>4444</v>
      </c>
      <c r="C146" s="96" t="s">
        <v>4445</v>
      </c>
      <c r="D146" s="110"/>
      <c r="E146" s="101">
        <f t="shared" si="20"/>
        <v>0</v>
      </c>
      <c r="F146" s="106">
        <v>31.32</v>
      </c>
      <c r="G146" s="107">
        <f t="shared" si="21"/>
        <v>0</v>
      </c>
      <c r="H146" s="108"/>
      <c r="I146" s="106" t="s">
        <v>2092</v>
      </c>
      <c r="J146" s="105" t="s">
        <v>445</v>
      </c>
      <c r="K146" s="109" t="s">
        <v>1698</v>
      </c>
      <c r="L146" s="74">
        <v>1</v>
      </c>
      <c r="M146">
        <f t="shared" si="22"/>
        <v>0</v>
      </c>
      <c r="N146">
        <f t="shared" si="23"/>
        <v>0</v>
      </c>
      <c r="O146">
        <f t="shared" si="24"/>
        <v>0</v>
      </c>
    </row>
    <row r="147" spans="1:15" ht="15">
      <c r="A147" s="95" t="s">
        <v>4446</v>
      </c>
      <c r="B147" s="105" t="s">
        <v>4447</v>
      </c>
      <c r="C147" s="96" t="s">
        <v>4448</v>
      </c>
      <c r="D147" s="110"/>
      <c r="E147" s="101">
        <f t="shared" si="20"/>
        <v>0</v>
      </c>
      <c r="F147" s="106">
        <v>37.770000000000003</v>
      </c>
      <c r="G147" s="107">
        <f t="shared" si="21"/>
        <v>0</v>
      </c>
      <c r="H147" s="108"/>
      <c r="I147" s="106" t="s">
        <v>2092</v>
      </c>
      <c r="J147" s="105" t="s">
        <v>445</v>
      </c>
      <c r="K147" s="109" t="s">
        <v>1698</v>
      </c>
      <c r="L147" s="74">
        <v>1</v>
      </c>
      <c r="M147">
        <f t="shared" si="22"/>
        <v>0</v>
      </c>
      <c r="N147">
        <f t="shared" si="23"/>
        <v>0</v>
      </c>
      <c r="O147">
        <f t="shared" si="24"/>
        <v>0</v>
      </c>
    </row>
    <row r="148" spans="1:15" ht="15">
      <c r="A148" s="95" t="s">
        <v>4449</v>
      </c>
      <c r="B148" s="105" t="s">
        <v>4450</v>
      </c>
      <c r="C148" s="96" t="s">
        <v>4451</v>
      </c>
      <c r="D148" s="110"/>
      <c r="E148" s="101">
        <f t="shared" si="20"/>
        <v>0</v>
      </c>
      <c r="F148" s="106">
        <v>52.5</v>
      </c>
      <c r="G148" s="107">
        <f t="shared" si="21"/>
        <v>0</v>
      </c>
      <c r="H148" s="108"/>
      <c r="I148" s="106" t="s">
        <v>2092</v>
      </c>
      <c r="J148" s="105" t="s">
        <v>445</v>
      </c>
      <c r="K148" s="109" t="s">
        <v>1698</v>
      </c>
      <c r="L148" s="74">
        <v>1</v>
      </c>
      <c r="M148">
        <f t="shared" si="22"/>
        <v>0</v>
      </c>
      <c r="N148">
        <f t="shared" si="23"/>
        <v>0</v>
      </c>
      <c r="O148">
        <f t="shared" si="24"/>
        <v>0</v>
      </c>
    </row>
    <row r="149" spans="1:15" ht="15">
      <c r="A149" s="95" t="s">
        <v>4452</v>
      </c>
      <c r="B149" s="105" t="s">
        <v>4453</v>
      </c>
      <c r="C149" s="96" t="s">
        <v>4454</v>
      </c>
      <c r="D149" s="110"/>
      <c r="E149" s="101">
        <f t="shared" si="20"/>
        <v>0</v>
      </c>
      <c r="F149" s="106">
        <v>20.260000000000002</v>
      </c>
      <c r="G149" s="107">
        <f t="shared" si="21"/>
        <v>0</v>
      </c>
      <c r="H149" s="108"/>
      <c r="I149" s="106" t="s">
        <v>2092</v>
      </c>
      <c r="J149" s="105" t="s">
        <v>445</v>
      </c>
      <c r="K149" s="109" t="s">
        <v>1698</v>
      </c>
      <c r="L149" s="74">
        <v>1</v>
      </c>
      <c r="M149">
        <f t="shared" si="22"/>
        <v>0</v>
      </c>
      <c r="N149">
        <f t="shared" si="23"/>
        <v>0</v>
      </c>
      <c r="O149">
        <f t="shared" si="24"/>
        <v>0</v>
      </c>
    </row>
    <row r="150" spans="1:15" ht="45">
      <c r="A150" s="95" t="s">
        <v>4455</v>
      </c>
      <c r="B150" s="105" t="s">
        <v>4456</v>
      </c>
      <c r="C150" s="96" t="s">
        <v>4810</v>
      </c>
      <c r="D150" s="110"/>
      <c r="E150" s="101">
        <f t="shared" si="20"/>
        <v>0</v>
      </c>
      <c r="F150" s="106">
        <v>349.1</v>
      </c>
      <c r="G150" s="107">
        <f t="shared" si="21"/>
        <v>0</v>
      </c>
      <c r="H150" s="108"/>
      <c r="I150" s="106">
        <v>1</v>
      </c>
      <c r="J150" s="105" t="s">
        <v>445</v>
      </c>
      <c r="K150" s="109" t="s">
        <v>2025</v>
      </c>
      <c r="L150" s="74">
        <v>1</v>
      </c>
      <c r="M150">
        <f t="shared" si="22"/>
        <v>0</v>
      </c>
      <c r="N150">
        <f t="shared" si="23"/>
        <v>0</v>
      </c>
      <c r="O150">
        <f t="shared" si="24"/>
        <v>0</v>
      </c>
    </row>
    <row r="151" spans="1:15" ht="15.75">
      <c r="B151" s="90" t="s">
        <v>49</v>
      </c>
      <c r="C151" s="91" t="s">
        <v>4457</v>
      </c>
      <c r="D151" s="92" t="s">
        <v>27</v>
      </c>
      <c r="E151" s="92" t="s">
        <v>27</v>
      </c>
      <c r="F151" s="90"/>
      <c r="G151" s="93"/>
      <c r="H151" s="93"/>
      <c r="I151" s="93"/>
      <c r="J151" s="94"/>
      <c r="K151" s="94"/>
    </row>
    <row r="152" spans="1:15" ht="15">
      <c r="A152" s="95" t="s">
        <v>4458</v>
      </c>
      <c r="B152" s="105" t="s">
        <v>4459</v>
      </c>
      <c r="C152" s="96" t="s">
        <v>4460</v>
      </c>
      <c r="D152" s="110"/>
      <c r="E152" s="101">
        <f t="shared" ref="E152:E183" si="25">D152*L152</f>
        <v>0</v>
      </c>
      <c r="F152" s="106">
        <v>258.83</v>
      </c>
      <c r="G152" s="107">
        <f t="shared" ref="G152:G183" si="26">E152*F152</f>
        <v>0</v>
      </c>
      <c r="H152" s="108"/>
      <c r="I152" s="106">
        <v>1</v>
      </c>
      <c r="J152" s="105" t="s">
        <v>4293</v>
      </c>
      <c r="K152" s="109" t="s">
        <v>1698</v>
      </c>
      <c r="L152" s="74">
        <v>1</v>
      </c>
      <c r="M152">
        <f t="shared" ref="M152:M183" si="27">E152/L152</f>
        <v>0</v>
      </c>
      <c r="N152">
        <f t="shared" ref="N152:N183" si="28">INT(M152)</f>
        <v>0</v>
      </c>
      <c r="O152">
        <f t="shared" ref="O152:O183" si="29">M152-N152</f>
        <v>0</v>
      </c>
    </row>
    <row r="153" spans="1:15" ht="31.5">
      <c r="A153" s="95" t="s">
        <v>4461</v>
      </c>
      <c r="B153" s="100" t="s">
        <v>4462</v>
      </c>
      <c r="C153" s="98" t="s">
        <v>4811</v>
      </c>
      <c r="D153" s="110"/>
      <c r="E153" s="101">
        <f t="shared" si="25"/>
        <v>0</v>
      </c>
      <c r="F153" s="101">
        <v>258.83</v>
      </c>
      <c r="G153" s="102">
        <f t="shared" si="26"/>
        <v>0</v>
      </c>
      <c r="H153" s="103"/>
      <c r="I153" s="101">
        <v>1</v>
      </c>
      <c r="J153" s="100" t="s">
        <v>4293</v>
      </c>
      <c r="K153" s="104" t="s">
        <v>1698</v>
      </c>
      <c r="L153" s="74">
        <v>1</v>
      </c>
      <c r="M153">
        <f t="shared" si="27"/>
        <v>0</v>
      </c>
      <c r="N153">
        <f t="shared" si="28"/>
        <v>0</v>
      </c>
      <c r="O153">
        <f t="shared" si="29"/>
        <v>0</v>
      </c>
    </row>
    <row r="154" spans="1:15" ht="15">
      <c r="A154" s="95" t="s">
        <v>4463</v>
      </c>
      <c r="B154" s="105" t="s">
        <v>4464</v>
      </c>
      <c r="C154" s="96" t="s">
        <v>4465</v>
      </c>
      <c r="D154" s="110"/>
      <c r="E154" s="101">
        <f t="shared" si="25"/>
        <v>0</v>
      </c>
      <c r="F154" s="106">
        <v>258.83</v>
      </c>
      <c r="G154" s="107">
        <f t="shared" si="26"/>
        <v>0</v>
      </c>
      <c r="H154" s="108"/>
      <c r="I154" s="106">
        <v>1</v>
      </c>
      <c r="J154" s="105" t="s">
        <v>4293</v>
      </c>
      <c r="K154" s="109" t="s">
        <v>1698</v>
      </c>
      <c r="L154" s="74">
        <v>1</v>
      </c>
      <c r="M154">
        <f t="shared" si="27"/>
        <v>0</v>
      </c>
      <c r="N154">
        <f t="shared" si="28"/>
        <v>0</v>
      </c>
      <c r="O154">
        <f t="shared" si="29"/>
        <v>0</v>
      </c>
    </row>
    <row r="155" spans="1:15" ht="15">
      <c r="A155" s="95" t="s">
        <v>4466</v>
      </c>
      <c r="B155" s="105" t="s">
        <v>4467</v>
      </c>
      <c r="C155" s="96" t="s">
        <v>4468</v>
      </c>
      <c r="D155" s="110"/>
      <c r="E155" s="101">
        <f t="shared" si="25"/>
        <v>0</v>
      </c>
      <c r="F155" s="106">
        <v>258.83</v>
      </c>
      <c r="G155" s="107">
        <f t="shared" si="26"/>
        <v>0</v>
      </c>
      <c r="H155" s="108"/>
      <c r="I155" s="106" t="s">
        <v>2092</v>
      </c>
      <c r="J155" s="105" t="s">
        <v>4293</v>
      </c>
      <c r="K155" s="109" t="s">
        <v>1698</v>
      </c>
      <c r="L155" s="74">
        <v>1</v>
      </c>
      <c r="M155">
        <f t="shared" si="27"/>
        <v>0</v>
      </c>
      <c r="N155">
        <f t="shared" si="28"/>
        <v>0</v>
      </c>
      <c r="O155">
        <f t="shared" si="29"/>
        <v>0</v>
      </c>
    </row>
    <row r="156" spans="1:15" ht="30">
      <c r="A156" s="95" t="s">
        <v>4469</v>
      </c>
      <c r="B156" s="105" t="s">
        <v>4470</v>
      </c>
      <c r="C156" s="96" t="s">
        <v>4471</v>
      </c>
      <c r="D156" s="110"/>
      <c r="E156" s="101">
        <f t="shared" si="25"/>
        <v>0</v>
      </c>
      <c r="F156" s="106">
        <v>322.39</v>
      </c>
      <c r="G156" s="107">
        <f t="shared" si="26"/>
        <v>0</v>
      </c>
      <c r="H156" s="108"/>
      <c r="I156" s="106">
        <v>1</v>
      </c>
      <c r="J156" s="105" t="s">
        <v>4293</v>
      </c>
      <c r="K156" s="109" t="s">
        <v>1698</v>
      </c>
      <c r="L156" s="74">
        <v>1</v>
      </c>
      <c r="M156">
        <f t="shared" si="27"/>
        <v>0</v>
      </c>
      <c r="N156">
        <f t="shared" si="28"/>
        <v>0</v>
      </c>
      <c r="O156">
        <f t="shared" si="29"/>
        <v>0</v>
      </c>
    </row>
    <row r="157" spans="1:15" ht="15">
      <c r="A157" s="95" t="s">
        <v>4472</v>
      </c>
      <c r="B157" s="105" t="s">
        <v>4473</v>
      </c>
      <c r="C157" s="96" t="s">
        <v>4474</v>
      </c>
      <c r="D157" s="110"/>
      <c r="E157" s="101">
        <f t="shared" si="25"/>
        <v>0</v>
      </c>
      <c r="F157" s="106">
        <v>322.39</v>
      </c>
      <c r="G157" s="107">
        <f t="shared" si="26"/>
        <v>0</v>
      </c>
      <c r="H157" s="108"/>
      <c r="I157" s="106">
        <v>1</v>
      </c>
      <c r="J157" s="105" t="s">
        <v>4293</v>
      </c>
      <c r="K157" s="109" t="s">
        <v>1698</v>
      </c>
      <c r="L157" s="74">
        <v>1</v>
      </c>
      <c r="M157">
        <f t="shared" si="27"/>
        <v>0</v>
      </c>
      <c r="N157">
        <f t="shared" si="28"/>
        <v>0</v>
      </c>
      <c r="O157">
        <f t="shared" si="29"/>
        <v>0</v>
      </c>
    </row>
    <row r="158" spans="1:15" ht="15">
      <c r="A158" s="95" t="s">
        <v>4475</v>
      </c>
      <c r="B158" s="105" t="s">
        <v>4476</v>
      </c>
      <c r="C158" s="96" t="s">
        <v>4477</v>
      </c>
      <c r="D158" s="110"/>
      <c r="E158" s="101">
        <f t="shared" si="25"/>
        <v>0</v>
      </c>
      <c r="F158" s="106">
        <v>258.83</v>
      </c>
      <c r="G158" s="107">
        <f t="shared" si="26"/>
        <v>0</v>
      </c>
      <c r="H158" s="108"/>
      <c r="I158" s="106">
        <v>1</v>
      </c>
      <c r="J158" s="105" t="s">
        <v>4293</v>
      </c>
      <c r="K158" s="109" t="s">
        <v>1698</v>
      </c>
      <c r="L158" s="74">
        <v>1</v>
      </c>
      <c r="M158">
        <f t="shared" si="27"/>
        <v>0</v>
      </c>
      <c r="N158">
        <f t="shared" si="28"/>
        <v>0</v>
      </c>
      <c r="O158">
        <f t="shared" si="29"/>
        <v>0</v>
      </c>
    </row>
    <row r="159" spans="1:15" ht="15">
      <c r="A159" s="95" t="s">
        <v>4478</v>
      </c>
      <c r="B159" s="105" t="s">
        <v>4479</v>
      </c>
      <c r="C159" s="96" t="s">
        <v>4480</v>
      </c>
      <c r="D159" s="110"/>
      <c r="E159" s="101">
        <f t="shared" si="25"/>
        <v>0</v>
      </c>
      <c r="F159" s="106">
        <v>322.39</v>
      </c>
      <c r="G159" s="107">
        <f t="shared" si="26"/>
        <v>0</v>
      </c>
      <c r="H159" s="108"/>
      <c r="I159" s="106">
        <v>1</v>
      </c>
      <c r="J159" s="105" t="s">
        <v>4293</v>
      </c>
      <c r="K159" s="109" t="s">
        <v>1698</v>
      </c>
      <c r="L159" s="74">
        <v>1</v>
      </c>
      <c r="M159">
        <f t="shared" si="27"/>
        <v>0</v>
      </c>
      <c r="N159">
        <f t="shared" si="28"/>
        <v>0</v>
      </c>
      <c r="O159">
        <f t="shared" si="29"/>
        <v>0</v>
      </c>
    </row>
    <row r="160" spans="1:15" ht="38.25">
      <c r="A160" s="95" t="s">
        <v>4481</v>
      </c>
      <c r="B160" s="105" t="s">
        <v>4482</v>
      </c>
      <c r="C160" s="96" t="s">
        <v>4483</v>
      </c>
      <c r="D160" s="110"/>
      <c r="E160" s="101">
        <f t="shared" si="25"/>
        <v>0</v>
      </c>
      <c r="F160" s="106">
        <v>322.39</v>
      </c>
      <c r="G160" s="107">
        <f t="shared" si="26"/>
        <v>0</v>
      </c>
      <c r="H160" s="108" t="s">
        <v>4484</v>
      </c>
      <c r="I160" s="106">
        <v>1</v>
      </c>
      <c r="J160" s="105" t="s">
        <v>4293</v>
      </c>
      <c r="K160" s="109" t="s">
        <v>1698</v>
      </c>
      <c r="L160" s="74">
        <v>1</v>
      </c>
      <c r="M160">
        <f t="shared" si="27"/>
        <v>0</v>
      </c>
      <c r="N160">
        <f t="shared" si="28"/>
        <v>0</v>
      </c>
      <c r="O160">
        <f t="shared" si="29"/>
        <v>0</v>
      </c>
    </row>
    <row r="161" spans="1:15" ht="15">
      <c r="A161" s="95" t="s">
        <v>4485</v>
      </c>
      <c r="B161" s="105" t="s">
        <v>4486</v>
      </c>
      <c r="C161" s="96" t="s">
        <v>4487</v>
      </c>
      <c r="D161" s="110"/>
      <c r="E161" s="101">
        <f t="shared" si="25"/>
        <v>0</v>
      </c>
      <c r="F161" s="106">
        <v>322.39</v>
      </c>
      <c r="G161" s="107">
        <f t="shared" si="26"/>
        <v>0</v>
      </c>
      <c r="H161" s="108"/>
      <c r="I161" s="106">
        <v>1</v>
      </c>
      <c r="J161" s="105" t="s">
        <v>4293</v>
      </c>
      <c r="K161" s="109" t="s">
        <v>1698</v>
      </c>
      <c r="L161" s="74">
        <v>1</v>
      </c>
      <c r="M161">
        <f t="shared" si="27"/>
        <v>0</v>
      </c>
      <c r="N161">
        <f t="shared" si="28"/>
        <v>0</v>
      </c>
      <c r="O161">
        <f t="shared" si="29"/>
        <v>0</v>
      </c>
    </row>
    <row r="162" spans="1:15" ht="15.75">
      <c r="A162" s="95" t="s">
        <v>4488</v>
      </c>
      <c r="B162" s="100" t="s">
        <v>4489</v>
      </c>
      <c r="C162" s="98" t="s">
        <v>4812</v>
      </c>
      <c r="D162" s="110"/>
      <c r="E162" s="101">
        <f t="shared" si="25"/>
        <v>0</v>
      </c>
      <c r="F162" s="101">
        <v>258.83</v>
      </c>
      <c r="G162" s="102">
        <f t="shared" si="26"/>
        <v>0</v>
      </c>
      <c r="H162" s="103"/>
      <c r="I162" s="101">
        <v>1</v>
      </c>
      <c r="J162" s="100" t="s">
        <v>4293</v>
      </c>
      <c r="K162" s="104" t="s">
        <v>1698</v>
      </c>
      <c r="L162" s="74">
        <v>1</v>
      </c>
      <c r="M162">
        <f t="shared" si="27"/>
        <v>0</v>
      </c>
      <c r="N162">
        <f t="shared" si="28"/>
        <v>0</v>
      </c>
      <c r="O162">
        <f t="shared" si="29"/>
        <v>0</v>
      </c>
    </row>
    <row r="163" spans="1:15" ht="15.75">
      <c r="A163" s="95" t="s">
        <v>4490</v>
      </c>
      <c r="B163" s="100" t="s">
        <v>4491</v>
      </c>
      <c r="C163" s="98" t="s">
        <v>4813</v>
      </c>
      <c r="D163" s="110"/>
      <c r="E163" s="101">
        <f t="shared" si="25"/>
        <v>0</v>
      </c>
      <c r="F163" s="101">
        <v>272.64999999999998</v>
      </c>
      <c r="G163" s="102">
        <f t="shared" si="26"/>
        <v>0</v>
      </c>
      <c r="H163" s="103"/>
      <c r="I163" s="101">
        <v>1</v>
      </c>
      <c r="J163" s="100" t="s">
        <v>4293</v>
      </c>
      <c r="K163" s="104" t="s">
        <v>1698</v>
      </c>
      <c r="L163" s="74">
        <v>1</v>
      </c>
      <c r="M163">
        <f t="shared" si="27"/>
        <v>0</v>
      </c>
      <c r="N163">
        <f t="shared" si="28"/>
        <v>0</v>
      </c>
      <c r="O163">
        <f t="shared" si="29"/>
        <v>0</v>
      </c>
    </row>
    <row r="164" spans="1:15" ht="15.75">
      <c r="A164" s="95" t="s">
        <v>4492</v>
      </c>
      <c r="B164" s="100" t="s">
        <v>4493</v>
      </c>
      <c r="C164" s="98" t="s">
        <v>4814</v>
      </c>
      <c r="D164" s="110"/>
      <c r="E164" s="101">
        <f t="shared" si="25"/>
        <v>0</v>
      </c>
      <c r="F164" s="101">
        <v>272.64999999999998</v>
      </c>
      <c r="G164" s="102">
        <f t="shared" si="26"/>
        <v>0</v>
      </c>
      <c r="H164" s="103"/>
      <c r="I164" s="101">
        <v>1</v>
      </c>
      <c r="J164" s="100" t="s">
        <v>4293</v>
      </c>
      <c r="K164" s="104" t="s">
        <v>1698</v>
      </c>
      <c r="L164" s="74">
        <v>1</v>
      </c>
      <c r="M164">
        <f t="shared" si="27"/>
        <v>0</v>
      </c>
      <c r="N164">
        <f t="shared" si="28"/>
        <v>0</v>
      </c>
      <c r="O164">
        <f t="shared" si="29"/>
        <v>0</v>
      </c>
    </row>
    <row r="165" spans="1:15" ht="15.75">
      <c r="A165" s="95" t="s">
        <v>4494</v>
      </c>
      <c r="B165" s="100" t="s">
        <v>4495</v>
      </c>
      <c r="C165" s="98" t="s">
        <v>4815</v>
      </c>
      <c r="D165" s="110"/>
      <c r="E165" s="101">
        <f t="shared" si="25"/>
        <v>0</v>
      </c>
      <c r="F165" s="101">
        <v>198.04</v>
      </c>
      <c r="G165" s="102">
        <f t="shared" si="26"/>
        <v>0</v>
      </c>
      <c r="H165" s="103"/>
      <c r="I165" s="101">
        <v>1</v>
      </c>
      <c r="J165" s="100" t="s">
        <v>4293</v>
      </c>
      <c r="K165" s="104" t="s">
        <v>1698</v>
      </c>
      <c r="L165" s="74">
        <v>1</v>
      </c>
      <c r="M165">
        <f t="shared" si="27"/>
        <v>0</v>
      </c>
      <c r="N165">
        <f t="shared" si="28"/>
        <v>0</v>
      </c>
      <c r="O165">
        <f t="shared" si="29"/>
        <v>0</v>
      </c>
    </row>
    <row r="166" spans="1:15" ht="15.75">
      <c r="A166" s="95" t="s">
        <v>4496</v>
      </c>
      <c r="B166" s="100" t="s">
        <v>4497</v>
      </c>
      <c r="C166" s="98" t="s">
        <v>4816</v>
      </c>
      <c r="D166" s="110"/>
      <c r="E166" s="101">
        <f t="shared" si="25"/>
        <v>0</v>
      </c>
      <c r="F166" s="101">
        <v>198.04</v>
      </c>
      <c r="G166" s="102">
        <f t="shared" si="26"/>
        <v>0</v>
      </c>
      <c r="H166" s="103"/>
      <c r="I166" s="101">
        <v>1</v>
      </c>
      <c r="J166" s="100" t="s">
        <v>4293</v>
      </c>
      <c r="K166" s="104" t="s">
        <v>1698</v>
      </c>
      <c r="L166" s="74">
        <v>1</v>
      </c>
      <c r="M166">
        <f t="shared" si="27"/>
        <v>0</v>
      </c>
      <c r="N166">
        <f t="shared" si="28"/>
        <v>0</v>
      </c>
      <c r="O166">
        <f t="shared" si="29"/>
        <v>0</v>
      </c>
    </row>
    <row r="167" spans="1:15" ht="15">
      <c r="A167" s="95" t="s">
        <v>4498</v>
      </c>
      <c r="B167" s="105" t="s">
        <v>4499</v>
      </c>
      <c r="C167" s="96" t="s">
        <v>4500</v>
      </c>
      <c r="D167" s="110"/>
      <c r="E167" s="101">
        <f t="shared" si="25"/>
        <v>0</v>
      </c>
      <c r="F167" s="106">
        <v>198.04</v>
      </c>
      <c r="G167" s="107">
        <f t="shared" si="26"/>
        <v>0</v>
      </c>
      <c r="H167" s="108"/>
      <c r="I167" s="106">
        <v>1</v>
      </c>
      <c r="J167" s="105" t="s">
        <v>4293</v>
      </c>
      <c r="K167" s="109" t="s">
        <v>1698</v>
      </c>
      <c r="L167" s="74">
        <v>1</v>
      </c>
      <c r="M167">
        <f t="shared" si="27"/>
        <v>0</v>
      </c>
      <c r="N167">
        <f t="shared" si="28"/>
        <v>0</v>
      </c>
      <c r="O167">
        <f t="shared" si="29"/>
        <v>0</v>
      </c>
    </row>
    <row r="168" spans="1:15" ht="15">
      <c r="A168" s="95" t="s">
        <v>4501</v>
      </c>
      <c r="B168" s="105" t="s">
        <v>4502</v>
      </c>
      <c r="C168" s="96" t="s">
        <v>4503</v>
      </c>
      <c r="D168" s="110"/>
      <c r="E168" s="101">
        <f t="shared" si="25"/>
        <v>0</v>
      </c>
      <c r="F168" s="106">
        <v>170.4</v>
      </c>
      <c r="G168" s="107">
        <f t="shared" si="26"/>
        <v>0</v>
      </c>
      <c r="H168" s="108"/>
      <c r="I168" s="106" t="s">
        <v>3690</v>
      </c>
      <c r="J168" s="105" t="s">
        <v>445</v>
      </c>
      <c r="K168" s="109" t="s">
        <v>2025</v>
      </c>
      <c r="L168" s="74">
        <v>1</v>
      </c>
      <c r="M168">
        <f t="shared" si="27"/>
        <v>0</v>
      </c>
      <c r="N168">
        <f t="shared" si="28"/>
        <v>0</v>
      </c>
      <c r="O168">
        <f t="shared" si="29"/>
        <v>0</v>
      </c>
    </row>
    <row r="169" spans="1:15" ht="15">
      <c r="A169" s="95" t="s">
        <v>4504</v>
      </c>
      <c r="B169" s="105" t="s">
        <v>4505</v>
      </c>
      <c r="C169" s="96" t="s">
        <v>4506</v>
      </c>
      <c r="D169" s="110"/>
      <c r="E169" s="101">
        <f t="shared" si="25"/>
        <v>0</v>
      </c>
      <c r="F169" s="106">
        <v>211.85</v>
      </c>
      <c r="G169" s="107">
        <f t="shared" si="26"/>
        <v>0</v>
      </c>
      <c r="H169" s="108"/>
      <c r="I169" s="106" t="s">
        <v>4507</v>
      </c>
      <c r="J169" s="105" t="s">
        <v>445</v>
      </c>
      <c r="K169" s="109" t="s">
        <v>2025</v>
      </c>
      <c r="L169" s="74">
        <v>1</v>
      </c>
      <c r="M169">
        <f t="shared" si="27"/>
        <v>0</v>
      </c>
      <c r="N169">
        <f t="shared" si="28"/>
        <v>0</v>
      </c>
      <c r="O169">
        <f t="shared" si="29"/>
        <v>0</v>
      </c>
    </row>
    <row r="170" spans="1:15" ht="15">
      <c r="A170" s="95" t="s">
        <v>4508</v>
      </c>
      <c r="B170" s="105" t="s">
        <v>4509</v>
      </c>
      <c r="C170" s="96" t="s">
        <v>4510</v>
      </c>
      <c r="D170" s="110"/>
      <c r="E170" s="101">
        <f t="shared" si="25"/>
        <v>0</v>
      </c>
      <c r="F170" s="106">
        <v>175.01</v>
      </c>
      <c r="G170" s="107">
        <f t="shared" si="26"/>
        <v>0</v>
      </c>
      <c r="H170" s="108"/>
      <c r="I170" s="106" t="s">
        <v>3739</v>
      </c>
      <c r="J170" s="105" t="s">
        <v>445</v>
      </c>
      <c r="K170" s="109" t="s">
        <v>2025</v>
      </c>
      <c r="L170" s="74">
        <v>1</v>
      </c>
      <c r="M170">
        <f t="shared" si="27"/>
        <v>0</v>
      </c>
      <c r="N170">
        <f t="shared" si="28"/>
        <v>0</v>
      </c>
      <c r="O170">
        <f t="shared" si="29"/>
        <v>0</v>
      </c>
    </row>
    <row r="171" spans="1:15" ht="15">
      <c r="A171" s="95" t="s">
        <v>4511</v>
      </c>
      <c r="B171" s="105" t="s">
        <v>4512</v>
      </c>
      <c r="C171" s="96" t="s">
        <v>4513</v>
      </c>
      <c r="D171" s="110"/>
      <c r="E171" s="101">
        <f t="shared" si="25"/>
        <v>0</v>
      </c>
      <c r="F171" s="106">
        <v>105.93</v>
      </c>
      <c r="G171" s="107">
        <f t="shared" si="26"/>
        <v>0</v>
      </c>
      <c r="H171" s="108"/>
      <c r="I171" s="106" t="s">
        <v>4514</v>
      </c>
      <c r="J171" s="105" t="s">
        <v>445</v>
      </c>
      <c r="K171" s="109" t="s">
        <v>2025</v>
      </c>
      <c r="L171" s="74">
        <v>1</v>
      </c>
      <c r="M171">
        <f t="shared" si="27"/>
        <v>0</v>
      </c>
      <c r="N171">
        <f t="shared" si="28"/>
        <v>0</v>
      </c>
      <c r="O171">
        <f t="shared" si="29"/>
        <v>0</v>
      </c>
    </row>
    <row r="172" spans="1:15" ht="15.75">
      <c r="A172" s="95" t="s">
        <v>4515</v>
      </c>
      <c r="B172" s="100" t="s">
        <v>4516</v>
      </c>
      <c r="C172" s="98" t="s">
        <v>4817</v>
      </c>
      <c r="D172" s="110"/>
      <c r="E172" s="101">
        <f t="shared" si="25"/>
        <v>0</v>
      </c>
      <c r="F172" s="101">
        <v>97.64</v>
      </c>
      <c r="G172" s="102">
        <f t="shared" si="26"/>
        <v>0</v>
      </c>
      <c r="H172" s="103"/>
      <c r="I172" s="101" t="s">
        <v>4517</v>
      </c>
      <c r="J172" s="100" t="s">
        <v>445</v>
      </c>
      <c r="K172" s="104" t="s">
        <v>2025</v>
      </c>
      <c r="L172" s="74">
        <v>1</v>
      </c>
      <c r="M172">
        <f t="shared" si="27"/>
        <v>0</v>
      </c>
      <c r="N172">
        <f t="shared" si="28"/>
        <v>0</v>
      </c>
      <c r="O172">
        <f t="shared" si="29"/>
        <v>0</v>
      </c>
    </row>
    <row r="173" spans="1:15" ht="15">
      <c r="A173" s="95" t="s">
        <v>4518</v>
      </c>
      <c r="B173" s="105" t="s">
        <v>4519</v>
      </c>
      <c r="C173" s="96" t="s">
        <v>4520</v>
      </c>
      <c r="D173" s="110"/>
      <c r="E173" s="101">
        <f t="shared" si="25"/>
        <v>0</v>
      </c>
      <c r="F173" s="106">
        <v>280.94</v>
      </c>
      <c r="G173" s="107">
        <f t="shared" si="26"/>
        <v>0</v>
      </c>
      <c r="H173" s="108"/>
      <c r="I173" s="106" t="s">
        <v>4507</v>
      </c>
      <c r="J173" s="105" t="s">
        <v>445</v>
      </c>
      <c r="K173" s="109" t="s">
        <v>2025</v>
      </c>
      <c r="L173" s="74">
        <v>1</v>
      </c>
      <c r="M173">
        <f t="shared" si="27"/>
        <v>0</v>
      </c>
      <c r="N173">
        <f t="shared" si="28"/>
        <v>0</v>
      </c>
      <c r="O173">
        <f t="shared" si="29"/>
        <v>0</v>
      </c>
    </row>
    <row r="174" spans="1:15" ht="45.75">
      <c r="A174" s="95" t="s">
        <v>4521</v>
      </c>
      <c r="B174" s="100" t="s">
        <v>4522</v>
      </c>
      <c r="C174" s="98" t="s">
        <v>4818</v>
      </c>
      <c r="D174" s="110"/>
      <c r="E174" s="101">
        <f t="shared" si="25"/>
        <v>0</v>
      </c>
      <c r="F174" s="101">
        <v>411.73</v>
      </c>
      <c r="G174" s="102">
        <f t="shared" si="26"/>
        <v>0</v>
      </c>
      <c r="H174" s="103"/>
      <c r="I174" s="101" t="s">
        <v>4523</v>
      </c>
      <c r="J174" s="100" t="s">
        <v>445</v>
      </c>
      <c r="K174" s="104" t="s">
        <v>2025</v>
      </c>
      <c r="L174" s="74">
        <v>1</v>
      </c>
      <c r="M174">
        <f t="shared" si="27"/>
        <v>0</v>
      </c>
      <c r="N174">
        <f t="shared" si="28"/>
        <v>0</v>
      </c>
      <c r="O174">
        <f t="shared" si="29"/>
        <v>0</v>
      </c>
    </row>
    <row r="175" spans="1:15" ht="15">
      <c r="A175" s="95" t="s">
        <v>4524</v>
      </c>
      <c r="B175" s="105" t="s">
        <v>4525</v>
      </c>
      <c r="C175" s="96" t="s">
        <v>4526</v>
      </c>
      <c r="D175" s="110"/>
      <c r="E175" s="101">
        <f t="shared" si="25"/>
        <v>0</v>
      </c>
      <c r="F175" s="106">
        <v>341.73</v>
      </c>
      <c r="G175" s="107">
        <f t="shared" si="26"/>
        <v>0</v>
      </c>
      <c r="H175" s="108"/>
      <c r="I175" s="106" t="s">
        <v>3739</v>
      </c>
      <c r="J175" s="105" t="s">
        <v>445</v>
      </c>
      <c r="K175" s="109" t="s">
        <v>2025</v>
      </c>
      <c r="L175" s="74">
        <v>1</v>
      </c>
      <c r="M175">
        <f t="shared" si="27"/>
        <v>0</v>
      </c>
      <c r="N175">
        <f t="shared" si="28"/>
        <v>0</v>
      </c>
      <c r="O175">
        <f t="shared" si="29"/>
        <v>0</v>
      </c>
    </row>
    <row r="176" spans="1:15" ht="30.75">
      <c r="A176" s="95" t="s">
        <v>4527</v>
      </c>
      <c r="B176" s="100" t="s">
        <v>4528</v>
      </c>
      <c r="C176" s="98" t="s">
        <v>4819</v>
      </c>
      <c r="D176" s="110"/>
      <c r="E176" s="101">
        <f t="shared" si="25"/>
        <v>0</v>
      </c>
      <c r="F176" s="101">
        <v>342.65</v>
      </c>
      <c r="G176" s="102">
        <f t="shared" si="26"/>
        <v>0</v>
      </c>
      <c r="H176" s="103"/>
      <c r="I176" s="101" t="s">
        <v>3739</v>
      </c>
      <c r="J176" s="100" t="s">
        <v>445</v>
      </c>
      <c r="K176" s="104" t="s">
        <v>2025</v>
      </c>
      <c r="L176" s="74">
        <v>1</v>
      </c>
      <c r="M176">
        <f t="shared" si="27"/>
        <v>0</v>
      </c>
      <c r="N176">
        <f t="shared" si="28"/>
        <v>0</v>
      </c>
      <c r="O176">
        <f t="shared" si="29"/>
        <v>0</v>
      </c>
    </row>
    <row r="177" spans="1:15" ht="15.75">
      <c r="A177" s="95" t="s">
        <v>4529</v>
      </c>
      <c r="B177" s="100" t="s">
        <v>4530</v>
      </c>
      <c r="C177" s="98" t="s">
        <v>4820</v>
      </c>
      <c r="D177" s="110"/>
      <c r="E177" s="101">
        <f t="shared" si="25"/>
        <v>0</v>
      </c>
      <c r="F177" s="101">
        <v>342.65</v>
      </c>
      <c r="G177" s="102">
        <f t="shared" si="26"/>
        <v>0</v>
      </c>
      <c r="H177" s="103"/>
      <c r="I177" s="101" t="s">
        <v>3739</v>
      </c>
      <c r="J177" s="100" t="s">
        <v>445</v>
      </c>
      <c r="K177" s="104" t="s">
        <v>2025</v>
      </c>
      <c r="L177" s="74">
        <v>1</v>
      </c>
      <c r="M177">
        <f t="shared" si="27"/>
        <v>0</v>
      </c>
      <c r="N177">
        <f t="shared" si="28"/>
        <v>0</v>
      </c>
      <c r="O177">
        <f t="shared" si="29"/>
        <v>0</v>
      </c>
    </row>
    <row r="178" spans="1:15" ht="15">
      <c r="A178" s="95" t="s">
        <v>4531</v>
      </c>
      <c r="B178" s="105" t="s">
        <v>4532</v>
      </c>
      <c r="C178" s="96" t="s">
        <v>4533</v>
      </c>
      <c r="D178" s="110"/>
      <c r="E178" s="101">
        <f t="shared" si="25"/>
        <v>0</v>
      </c>
      <c r="F178" s="106">
        <v>246.85</v>
      </c>
      <c r="G178" s="107">
        <f t="shared" si="26"/>
        <v>0</v>
      </c>
      <c r="H178" s="108"/>
      <c r="I178" s="106" t="s">
        <v>3372</v>
      </c>
      <c r="J178" s="105" t="s">
        <v>445</v>
      </c>
      <c r="K178" s="109" t="s">
        <v>2025</v>
      </c>
      <c r="L178" s="74">
        <v>1</v>
      </c>
      <c r="M178">
        <f t="shared" si="27"/>
        <v>0</v>
      </c>
      <c r="N178">
        <f t="shared" si="28"/>
        <v>0</v>
      </c>
      <c r="O178">
        <f t="shared" si="29"/>
        <v>0</v>
      </c>
    </row>
    <row r="179" spans="1:15" ht="15">
      <c r="A179" s="95" t="s">
        <v>4534</v>
      </c>
      <c r="B179" s="105" t="s">
        <v>4535</v>
      </c>
      <c r="C179" s="96" t="s">
        <v>4536</v>
      </c>
      <c r="D179" s="110"/>
      <c r="E179" s="101">
        <f t="shared" si="25"/>
        <v>0</v>
      </c>
      <c r="F179" s="106">
        <v>106.85</v>
      </c>
      <c r="G179" s="107">
        <f t="shared" si="26"/>
        <v>0</v>
      </c>
      <c r="H179" s="108"/>
      <c r="I179" s="106" t="s">
        <v>4537</v>
      </c>
      <c r="J179" s="105" t="s">
        <v>445</v>
      </c>
      <c r="K179" s="109" t="s">
        <v>2025</v>
      </c>
      <c r="L179" s="74">
        <v>1</v>
      </c>
      <c r="M179">
        <f t="shared" si="27"/>
        <v>0</v>
      </c>
      <c r="N179">
        <f t="shared" si="28"/>
        <v>0</v>
      </c>
      <c r="O179">
        <f t="shared" si="29"/>
        <v>0</v>
      </c>
    </row>
    <row r="180" spans="1:15" ht="15">
      <c r="A180" s="95" t="s">
        <v>4538</v>
      </c>
      <c r="B180" s="105" t="s">
        <v>4539</v>
      </c>
      <c r="C180" s="96" t="s">
        <v>4540</v>
      </c>
      <c r="D180" s="110"/>
      <c r="E180" s="101">
        <f t="shared" si="25"/>
        <v>0</v>
      </c>
      <c r="F180" s="106">
        <v>165.8</v>
      </c>
      <c r="G180" s="107">
        <f t="shared" si="26"/>
        <v>0</v>
      </c>
      <c r="H180" s="108"/>
      <c r="I180" s="106" t="s">
        <v>3712</v>
      </c>
      <c r="J180" s="105" t="s">
        <v>445</v>
      </c>
      <c r="K180" s="109" t="s">
        <v>2025</v>
      </c>
      <c r="L180" s="74">
        <v>1</v>
      </c>
      <c r="M180">
        <f t="shared" si="27"/>
        <v>0</v>
      </c>
      <c r="N180">
        <f t="shared" si="28"/>
        <v>0</v>
      </c>
      <c r="O180">
        <f t="shared" si="29"/>
        <v>0</v>
      </c>
    </row>
    <row r="181" spans="1:15" ht="15">
      <c r="A181" s="95" t="s">
        <v>4541</v>
      </c>
      <c r="B181" s="105" t="s">
        <v>4542</v>
      </c>
      <c r="C181" s="96" t="s">
        <v>4543</v>
      </c>
      <c r="D181" s="110"/>
      <c r="E181" s="101">
        <f t="shared" si="25"/>
        <v>0</v>
      </c>
      <c r="F181" s="106">
        <v>153.82</v>
      </c>
      <c r="G181" s="107">
        <f t="shared" si="26"/>
        <v>0</v>
      </c>
      <c r="H181" s="108"/>
      <c r="I181" s="106" t="s">
        <v>3857</v>
      </c>
      <c r="J181" s="105" t="s">
        <v>445</v>
      </c>
      <c r="K181" s="109" t="s">
        <v>2025</v>
      </c>
      <c r="L181" s="74">
        <v>1</v>
      </c>
      <c r="M181">
        <f t="shared" si="27"/>
        <v>0</v>
      </c>
      <c r="N181">
        <f t="shared" si="28"/>
        <v>0</v>
      </c>
      <c r="O181">
        <f t="shared" si="29"/>
        <v>0</v>
      </c>
    </row>
    <row r="182" spans="1:15" ht="45">
      <c r="A182" s="95" t="s">
        <v>4544</v>
      </c>
      <c r="B182" s="105" t="s">
        <v>4545</v>
      </c>
      <c r="C182" s="96" t="s">
        <v>4821</v>
      </c>
      <c r="D182" s="110"/>
      <c r="E182" s="101">
        <f t="shared" si="25"/>
        <v>0</v>
      </c>
      <c r="F182" s="106">
        <v>76.45</v>
      </c>
      <c r="G182" s="107">
        <f t="shared" si="26"/>
        <v>0</v>
      </c>
      <c r="H182" s="108"/>
      <c r="I182" s="106" t="s">
        <v>3690</v>
      </c>
      <c r="J182" s="105" t="s">
        <v>445</v>
      </c>
      <c r="K182" s="109" t="s">
        <v>2025</v>
      </c>
      <c r="L182" s="74">
        <v>1</v>
      </c>
      <c r="M182">
        <f t="shared" si="27"/>
        <v>0</v>
      </c>
      <c r="N182">
        <f t="shared" si="28"/>
        <v>0</v>
      </c>
      <c r="O182">
        <f t="shared" si="29"/>
        <v>0</v>
      </c>
    </row>
    <row r="183" spans="1:15" ht="15">
      <c r="A183" s="95" t="s">
        <v>4546</v>
      </c>
      <c r="B183" s="105" t="s">
        <v>4547</v>
      </c>
      <c r="C183" s="96" t="s">
        <v>4548</v>
      </c>
      <c r="D183" s="110"/>
      <c r="E183" s="101">
        <f t="shared" si="25"/>
        <v>0</v>
      </c>
      <c r="F183" s="106">
        <v>93.95</v>
      </c>
      <c r="G183" s="107">
        <f t="shared" si="26"/>
        <v>0</v>
      </c>
      <c r="H183" s="108"/>
      <c r="I183" s="106" t="s">
        <v>3690</v>
      </c>
      <c r="J183" s="105" t="s">
        <v>445</v>
      </c>
      <c r="K183" s="109" t="s">
        <v>2025</v>
      </c>
      <c r="L183" s="74">
        <v>1</v>
      </c>
      <c r="M183">
        <f t="shared" si="27"/>
        <v>0</v>
      </c>
      <c r="N183">
        <f t="shared" si="28"/>
        <v>0</v>
      </c>
      <c r="O183">
        <f t="shared" si="29"/>
        <v>0</v>
      </c>
    </row>
    <row r="184" spans="1:15" ht="15">
      <c r="A184" s="95" t="s">
        <v>4549</v>
      </c>
      <c r="B184" s="105" t="s">
        <v>4550</v>
      </c>
      <c r="C184" s="96" t="s">
        <v>4551</v>
      </c>
      <c r="D184" s="110"/>
      <c r="E184" s="101">
        <f t="shared" ref="E184:E213" si="30">D184*L184</f>
        <v>0</v>
      </c>
      <c r="F184" s="106">
        <v>119.74</v>
      </c>
      <c r="G184" s="107">
        <f t="shared" ref="G184:G213" si="31">E184*F184</f>
        <v>0</v>
      </c>
      <c r="H184" s="108"/>
      <c r="I184" s="106" t="s">
        <v>4514</v>
      </c>
      <c r="J184" s="105" t="s">
        <v>445</v>
      </c>
      <c r="K184" s="109" t="s">
        <v>2025</v>
      </c>
      <c r="L184" s="74">
        <v>1</v>
      </c>
      <c r="M184">
        <f t="shared" ref="M184:M213" si="32">E184/L184</f>
        <v>0</v>
      </c>
      <c r="N184">
        <f t="shared" ref="N184:N213" si="33">INT(M184)</f>
        <v>0</v>
      </c>
      <c r="O184">
        <f t="shared" ref="O184:O213" si="34">M184-N184</f>
        <v>0</v>
      </c>
    </row>
    <row r="185" spans="1:15" ht="45">
      <c r="A185" s="95" t="s">
        <v>4552</v>
      </c>
      <c r="B185" s="105" t="s">
        <v>4553</v>
      </c>
      <c r="C185" s="96" t="s">
        <v>4822</v>
      </c>
      <c r="D185" s="110"/>
      <c r="E185" s="101">
        <f t="shared" si="30"/>
        <v>0</v>
      </c>
      <c r="F185" s="106">
        <v>280.94</v>
      </c>
      <c r="G185" s="107">
        <f t="shared" si="31"/>
        <v>0</v>
      </c>
      <c r="H185" s="108"/>
      <c r="I185" s="106" t="s">
        <v>4554</v>
      </c>
      <c r="J185" s="105" t="s">
        <v>445</v>
      </c>
      <c r="K185" s="109" t="s">
        <v>2025</v>
      </c>
      <c r="L185" s="74">
        <v>1</v>
      </c>
      <c r="M185">
        <f t="shared" si="32"/>
        <v>0</v>
      </c>
      <c r="N185">
        <f t="shared" si="33"/>
        <v>0</v>
      </c>
      <c r="O185">
        <f t="shared" si="34"/>
        <v>0</v>
      </c>
    </row>
    <row r="186" spans="1:15" ht="45">
      <c r="A186" s="95" t="s">
        <v>4555</v>
      </c>
      <c r="B186" s="105" t="s">
        <v>4556</v>
      </c>
      <c r="C186" s="96" t="s">
        <v>4823</v>
      </c>
      <c r="D186" s="110"/>
      <c r="E186" s="101">
        <f t="shared" si="30"/>
        <v>0</v>
      </c>
      <c r="F186" s="106">
        <v>125.27</v>
      </c>
      <c r="G186" s="107">
        <f t="shared" si="31"/>
        <v>0</v>
      </c>
      <c r="H186" s="108"/>
      <c r="I186" s="106" t="s">
        <v>3928</v>
      </c>
      <c r="J186" s="105" t="s">
        <v>445</v>
      </c>
      <c r="K186" s="109" t="s">
        <v>2025</v>
      </c>
      <c r="L186" s="74">
        <v>1</v>
      </c>
      <c r="M186">
        <f t="shared" si="32"/>
        <v>0</v>
      </c>
      <c r="N186">
        <f t="shared" si="33"/>
        <v>0</v>
      </c>
      <c r="O186">
        <f t="shared" si="34"/>
        <v>0</v>
      </c>
    </row>
    <row r="187" spans="1:15" ht="15">
      <c r="A187" s="95" t="s">
        <v>4557</v>
      </c>
      <c r="B187" s="105" t="s">
        <v>4558</v>
      </c>
      <c r="C187" s="96" t="s">
        <v>4559</v>
      </c>
      <c r="D187" s="110"/>
      <c r="E187" s="101">
        <f t="shared" si="30"/>
        <v>0</v>
      </c>
      <c r="F187" s="106">
        <v>105.93</v>
      </c>
      <c r="G187" s="107">
        <f t="shared" si="31"/>
        <v>0</v>
      </c>
      <c r="H187" s="108"/>
      <c r="I187" s="106" t="s">
        <v>4517</v>
      </c>
      <c r="J187" s="105" t="s">
        <v>445</v>
      </c>
      <c r="K187" s="109" t="s">
        <v>2025</v>
      </c>
      <c r="L187" s="74">
        <v>1</v>
      </c>
      <c r="M187">
        <f t="shared" si="32"/>
        <v>0</v>
      </c>
      <c r="N187">
        <f t="shared" si="33"/>
        <v>0</v>
      </c>
      <c r="O187">
        <f t="shared" si="34"/>
        <v>0</v>
      </c>
    </row>
    <row r="188" spans="1:15" ht="15">
      <c r="A188" s="95" t="s">
        <v>4560</v>
      </c>
      <c r="B188" s="105" t="s">
        <v>4561</v>
      </c>
      <c r="C188" s="96" t="s">
        <v>4562</v>
      </c>
      <c r="D188" s="110"/>
      <c r="E188" s="101">
        <f t="shared" si="30"/>
        <v>0</v>
      </c>
      <c r="F188" s="106">
        <v>125.27</v>
      </c>
      <c r="G188" s="107">
        <f t="shared" si="31"/>
        <v>0</v>
      </c>
      <c r="H188" s="108"/>
      <c r="I188" s="106" t="s">
        <v>4563</v>
      </c>
      <c r="J188" s="105" t="s">
        <v>445</v>
      </c>
      <c r="K188" s="109" t="s">
        <v>2025</v>
      </c>
      <c r="L188" s="74">
        <v>1</v>
      </c>
      <c r="M188">
        <f t="shared" si="32"/>
        <v>0</v>
      </c>
      <c r="N188">
        <f t="shared" si="33"/>
        <v>0</v>
      </c>
      <c r="O188">
        <f t="shared" si="34"/>
        <v>0</v>
      </c>
    </row>
    <row r="189" spans="1:15" ht="15">
      <c r="A189" s="95" t="s">
        <v>4564</v>
      </c>
      <c r="B189" s="105" t="s">
        <v>4565</v>
      </c>
      <c r="C189" s="96" t="s">
        <v>4566</v>
      </c>
      <c r="D189" s="110"/>
      <c r="E189" s="101">
        <f t="shared" si="30"/>
        <v>0</v>
      </c>
      <c r="F189" s="106">
        <v>105.93</v>
      </c>
      <c r="G189" s="107">
        <f t="shared" si="31"/>
        <v>0</v>
      </c>
      <c r="H189" s="108"/>
      <c r="I189" s="106" t="s">
        <v>4514</v>
      </c>
      <c r="J189" s="105" t="s">
        <v>445</v>
      </c>
      <c r="K189" s="109" t="s">
        <v>2025</v>
      </c>
      <c r="L189" s="74">
        <v>1</v>
      </c>
      <c r="M189">
        <f t="shared" si="32"/>
        <v>0</v>
      </c>
      <c r="N189">
        <f t="shared" si="33"/>
        <v>0</v>
      </c>
      <c r="O189">
        <f t="shared" si="34"/>
        <v>0</v>
      </c>
    </row>
    <row r="190" spans="1:15" ht="45">
      <c r="A190" s="95" t="s">
        <v>4567</v>
      </c>
      <c r="B190" s="105" t="s">
        <v>4568</v>
      </c>
      <c r="C190" s="96" t="s">
        <v>4824</v>
      </c>
      <c r="D190" s="110"/>
      <c r="E190" s="101">
        <f t="shared" si="30"/>
        <v>0</v>
      </c>
      <c r="F190" s="106">
        <v>356.47</v>
      </c>
      <c r="G190" s="107">
        <f t="shared" si="31"/>
        <v>0</v>
      </c>
      <c r="H190" s="108"/>
      <c r="I190" s="106" t="s">
        <v>4523</v>
      </c>
      <c r="J190" s="105" t="s">
        <v>445</v>
      </c>
      <c r="K190" s="109" t="s">
        <v>2025</v>
      </c>
      <c r="L190" s="74">
        <v>1</v>
      </c>
      <c r="M190">
        <f t="shared" si="32"/>
        <v>0</v>
      </c>
      <c r="N190">
        <f t="shared" si="33"/>
        <v>0</v>
      </c>
      <c r="O190">
        <f t="shared" si="34"/>
        <v>0</v>
      </c>
    </row>
    <row r="191" spans="1:15" ht="15.75">
      <c r="A191" s="95" t="s">
        <v>4569</v>
      </c>
      <c r="B191" s="100" t="s">
        <v>4570</v>
      </c>
      <c r="C191" s="98" t="s">
        <v>4825</v>
      </c>
      <c r="D191" s="110"/>
      <c r="E191" s="101">
        <f t="shared" si="30"/>
        <v>0</v>
      </c>
      <c r="F191" s="101">
        <v>105.93</v>
      </c>
      <c r="G191" s="102">
        <f t="shared" si="31"/>
        <v>0</v>
      </c>
      <c r="H191" s="103"/>
      <c r="I191" s="101" t="s">
        <v>4514</v>
      </c>
      <c r="J191" s="100" t="s">
        <v>445</v>
      </c>
      <c r="K191" s="104" t="s">
        <v>2025</v>
      </c>
      <c r="L191" s="74">
        <v>1</v>
      </c>
      <c r="M191">
        <f t="shared" si="32"/>
        <v>0</v>
      </c>
      <c r="N191">
        <f t="shared" si="33"/>
        <v>0</v>
      </c>
      <c r="O191">
        <f t="shared" si="34"/>
        <v>0</v>
      </c>
    </row>
    <row r="192" spans="1:15" ht="15">
      <c r="A192" s="95" t="s">
        <v>4571</v>
      </c>
      <c r="B192" s="105" t="s">
        <v>4572</v>
      </c>
      <c r="C192" s="96" t="s">
        <v>4573</v>
      </c>
      <c r="D192" s="110"/>
      <c r="E192" s="101">
        <f t="shared" si="30"/>
        <v>0</v>
      </c>
      <c r="F192" s="106">
        <v>67.239999999999995</v>
      </c>
      <c r="G192" s="107">
        <f t="shared" si="31"/>
        <v>0</v>
      </c>
      <c r="H192" s="108"/>
      <c r="I192" s="106" t="s">
        <v>3677</v>
      </c>
      <c r="J192" s="105" t="s">
        <v>445</v>
      </c>
      <c r="K192" s="109" t="s">
        <v>2025</v>
      </c>
      <c r="L192" s="74">
        <v>1</v>
      </c>
      <c r="M192">
        <f t="shared" si="32"/>
        <v>0</v>
      </c>
      <c r="N192">
        <f t="shared" si="33"/>
        <v>0</v>
      </c>
      <c r="O192">
        <f t="shared" si="34"/>
        <v>0</v>
      </c>
    </row>
    <row r="193" spans="1:15" ht="15">
      <c r="A193" s="95" t="s">
        <v>4574</v>
      </c>
      <c r="B193" s="105" t="s">
        <v>4575</v>
      </c>
      <c r="C193" s="96" t="s">
        <v>4576</v>
      </c>
      <c r="D193" s="110"/>
      <c r="E193" s="101">
        <f t="shared" si="30"/>
        <v>0</v>
      </c>
      <c r="F193" s="106">
        <v>50.66</v>
      </c>
      <c r="G193" s="107">
        <f t="shared" si="31"/>
        <v>0</v>
      </c>
      <c r="H193" s="108"/>
      <c r="I193" s="106" t="s">
        <v>4577</v>
      </c>
      <c r="J193" s="105" t="s">
        <v>445</v>
      </c>
      <c r="K193" s="109" t="s">
        <v>2025</v>
      </c>
      <c r="L193" s="74">
        <v>1</v>
      </c>
      <c r="M193">
        <f t="shared" si="32"/>
        <v>0</v>
      </c>
      <c r="N193">
        <f t="shared" si="33"/>
        <v>0</v>
      </c>
      <c r="O193">
        <f t="shared" si="34"/>
        <v>0</v>
      </c>
    </row>
    <row r="194" spans="1:15" ht="45">
      <c r="A194" s="95" t="s">
        <v>4578</v>
      </c>
      <c r="B194" s="105" t="s">
        <v>4579</v>
      </c>
      <c r="C194" s="96" t="s">
        <v>4826</v>
      </c>
      <c r="D194" s="110"/>
      <c r="E194" s="101">
        <f t="shared" si="30"/>
        <v>0</v>
      </c>
      <c r="F194" s="106">
        <v>97.64</v>
      </c>
      <c r="G194" s="107">
        <f t="shared" si="31"/>
        <v>0</v>
      </c>
      <c r="H194" s="108"/>
      <c r="I194" s="106" t="s">
        <v>4580</v>
      </c>
      <c r="J194" s="105" t="s">
        <v>445</v>
      </c>
      <c r="K194" s="109" t="s">
        <v>2025</v>
      </c>
      <c r="L194" s="74">
        <v>1</v>
      </c>
      <c r="M194">
        <f t="shared" si="32"/>
        <v>0</v>
      </c>
      <c r="N194">
        <f t="shared" si="33"/>
        <v>0</v>
      </c>
      <c r="O194">
        <f t="shared" si="34"/>
        <v>0</v>
      </c>
    </row>
    <row r="195" spans="1:15" ht="15">
      <c r="A195" s="95" t="s">
        <v>4581</v>
      </c>
      <c r="B195" s="105" t="s">
        <v>4582</v>
      </c>
      <c r="C195" s="96" t="s">
        <v>4583</v>
      </c>
      <c r="D195" s="110"/>
      <c r="E195" s="101">
        <f t="shared" si="30"/>
        <v>0</v>
      </c>
      <c r="F195" s="106">
        <v>54.34</v>
      </c>
      <c r="G195" s="107">
        <f t="shared" si="31"/>
        <v>0</v>
      </c>
      <c r="H195" s="108"/>
      <c r="I195" s="106" t="s">
        <v>3377</v>
      </c>
      <c r="J195" s="105" t="s">
        <v>445</v>
      </c>
      <c r="K195" s="109" t="s">
        <v>2025</v>
      </c>
      <c r="L195" s="74">
        <v>1</v>
      </c>
      <c r="M195">
        <f t="shared" si="32"/>
        <v>0</v>
      </c>
      <c r="N195">
        <f t="shared" si="33"/>
        <v>0</v>
      </c>
      <c r="O195">
        <f t="shared" si="34"/>
        <v>0</v>
      </c>
    </row>
    <row r="196" spans="1:15" ht="15.75">
      <c r="A196" s="95" t="s">
        <v>4584</v>
      </c>
      <c r="B196" s="100" t="s">
        <v>4585</v>
      </c>
      <c r="C196" s="98" t="s">
        <v>4827</v>
      </c>
      <c r="D196" s="110"/>
      <c r="E196" s="101">
        <f t="shared" si="30"/>
        <v>0</v>
      </c>
      <c r="F196" s="101">
        <v>54.34</v>
      </c>
      <c r="G196" s="102">
        <f t="shared" si="31"/>
        <v>0</v>
      </c>
      <c r="H196" s="103"/>
      <c r="I196" s="101" t="s">
        <v>3377</v>
      </c>
      <c r="J196" s="100" t="s">
        <v>445</v>
      </c>
      <c r="K196" s="104" t="s">
        <v>2025</v>
      </c>
      <c r="L196" s="74">
        <v>1</v>
      </c>
      <c r="M196">
        <f t="shared" si="32"/>
        <v>0</v>
      </c>
      <c r="N196">
        <f t="shared" si="33"/>
        <v>0</v>
      </c>
      <c r="O196">
        <f t="shared" si="34"/>
        <v>0</v>
      </c>
    </row>
    <row r="197" spans="1:15" ht="15.75">
      <c r="A197" s="95" t="s">
        <v>4586</v>
      </c>
      <c r="B197" s="100" t="s">
        <v>4587</v>
      </c>
      <c r="C197" s="98" t="s">
        <v>4828</v>
      </c>
      <c r="D197" s="110"/>
      <c r="E197" s="101">
        <f t="shared" si="30"/>
        <v>0</v>
      </c>
      <c r="F197" s="101">
        <v>54.34</v>
      </c>
      <c r="G197" s="102">
        <f t="shared" si="31"/>
        <v>0</v>
      </c>
      <c r="H197" s="103"/>
      <c r="I197" s="101" t="s">
        <v>4517</v>
      </c>
      <c r="J197" s="100" t="s">
        <v>445</v>
      </c>
      <c r="K197" s="104" t="s">
        <v>2025</v>
      </c>
      <c r="L197" s="74">
        <v>1</v>
      </c>
      <c r="M197">
        <f t="shared" si="32"/>
        <v>0</v>
      </c>
      <c r="N197">
        <f t="shared" si="33"/>
        <v>0</v>
      </c>
      <c r="O197">
        <f t="shared" si="34"/>
        <v>0</v>
      </c>
    </row>
    <row r="198" spans="1:15" ht="15">
      <c r="A198" s="95" t="s">
        <v>4588</v>
      </c>
      <c r="B198" s="105" t="s">
        <v>4589</v>
      </c>
      <c r="C198" s="63" t="s">
        <v>4590</v>
      </c>
      <c r="D198" s="110"/>
      <c r="E198" s="101">
        <f t="shared" si="30"/>
        <v>0</v>
      </c>
      <c r="F198" s="106">
        <v>86.58</v>
      </c>
      <c r="G198" s="107">
        <f t="shared" si="31"/>
        <v>0</v>
      </c>
      <c r="H198" s="108"/>
      <c r="I198" s="106">
        <v>1</v>
      </c>
      <c r="J198" s="105" t="s">
        <v>4293</v>
      </c>
      <c r="K198" s="109" t="s">
        <v>1698</v>
      </c>
      <c r="L198" s="74">
        <v>1</v>
      </c>
      <c r="M198">
        <f t="shared" si="32"/>
        <v>0</v>
      </c>
      <c r="N198">
        <f t="shared" si="33"/>
        <v>0</v>
      </c>
      <c r="O198">
        <f t="shared" si="34"/>
        <v>0</v>
      </c>
    </row>
    <row r="199" spans="1:15" ht="15.75">
      <c r="A199" s="95" t="s">
        <v>4591</v>
      </c>
      <c r="B199" s="100" t="s">
        <v>4592</v>
      </c>
      <c r="C199" s="98" t="s">
        <v>4829</v>
      </c>
      <c r="D199" s="110"/>
      <c r="E199" s="101">
        <f t="shared" si="30"/>
        <v>0</v>
      </c>
      <c r="F199" s="101">
        <v>317.77999999999997</v>
      </c>
      <c r="G199" s="102">
        <f t="shared" si="31"/>
        <v>0</v>
      </c>
      <c r="H199" s="103"/>
      <c r="I199" s="101">
        <v>1</v>
      </c>
      <c r="J199" s="100" t="s">
        <v>4293</v>
      </c>
      <c r="K199" s="104" t="s">
        <v>1698</v>
      </c>
      <c r="L199" s="74">
        <v>1</v>
      </c>
      <c r="M199">
        <f t="shared" si="32"/>
        <v>0</v>
      </c>
      <c r="N199">
        <f t="shared" si="33"/>
        <v>0</v>
      </c>
      <c r="O199">
        <f t="shared" si="34"/>
        <v>0</v>
      </c>
    </row>
    <row r="200" spans="1:15" ht="15.75">
      <c r="A200" s="95" t="s">
        <v>4593</v>
      </c>
      <c r="B200" s="100" t="s">
        <v>4594</v>
      </c>
      <c r="C200" s="98" t="s">
        <v>4830</v>
      </c>
      <c r="D200" s="110"/>
      <c r="E200" s="101">
        <f t="shared" si="30"/>
        <v>0</v>
      </c>
      <c r="F200" s="101">
        <v>317.77999999999997</v>
      </c>
      <c r="G200" s="102">
        <f t="shared" si="31"/>
        <v>0</v>
      </c>
      <c r="H200" s="103"/>
      <c r="I200" s="101">
        <v>1</v>
      </c>
      <c r="J200" s="100" t="s">
        <v>4293</v>
      </c>
      <c r="K200" s="104" t="s">
        <v>1698</v>
      </c>
      <c r="L200" s="74">
        <v>1</v>
      </c>
      <c r="M200">
        <f t="shared" si="32"/>
        <v>0</v>
      </c>
      <c r="N200">
        <f t="shared" si="33"/>
        <v>0</v>
      </c>
      <c r="O200">
        <f t="shared" si="34"/>
        <v>0</v>
      </c>
    </row>
    <row r="201" spans="1:15" ht="15.75">
      <c r="A201" s="95" t="s">
        <v>4595</v>
      </c>
      <c r="B201" s="100" t="s">
        <v>4596</v>
      </c>
      <c r="C201" s="98" t="s">
        <v>4831</v>
      </c>
      <c r="D201" s="110"/>
      <c r="E201" s="101">
        <f t="shared" si="30"/>
        <v>0</v>
      </c>
      <c r="F201" s="101">
        <v>317.77999999999997</v>
      </c>
      <c r="G201" s="102">
        <f t="shared" si="31"/>
        <v>0</v>
      </c>
      <c r="H201" s="103"/>
      <c r="I201" s="101">
        <v>1</v>
      </c>
      <c r="J201" s="100" t="s">
        <v>4293</v>
      </c>
      <c r="K201" s="104" t="s">
        <v>1698</v>
      </c>
      <c r="L201" s="74">
        <v>1</v>
      </c>
      <c r="M201">
        <f t="shared" si="32"/>
        <v>0</v>
      </c>
      <c r="N201">
        <f t="shared" si="33"/>
        <v>0</v>
      </c>
      <c r="O201">
        <f t="shared" si="34"/>
        <v>0</v>
      </c>
    </row>
    <row r="202" spans="1:15" ht="15.75">
      <c r="A202" s="95" t="s">
        <v>4597</v>
      </c>
      <c r="B202" s="100" t="s">
        <v>4598</v>
      </c>
      <c r="C202" s="98" t="s">
        <v>4832</v>
      </c>
      <c r="D202" s="110"/>
      <c r="E202" s="101">
        <f t="shared" si="30"/>
        <v>0</v>
      </c>
      <c r="F202" s="101">
        <v>317.77999999999997</v>
      </c>
      <c r="G202" s="102">
        <f t="shared" si="31"/>
        <v>0</v>
      </c>
      <c r="H202" s="103"/>
      <c r="I202" s="101">
        <v>1</v>
      </c>
      <c r="J202" s="100" t="s">
        <v>4293</v>
      </c>
      <c r="K202" s="104" t="s">
        <v>1698</v>
      </c>
      <c r="L202" s="74">
        <v>1</v>
      </c>
      <c r="M202">
        <f t="shared" si="32"/>
        <v>0</v>
      </c>
      <c r="N202">
        <f t="shared" si="33"/>
        <v>0</v>
      </c>
      <c r="O202">
        <f t="shared" si="34"/>
        <v>0</v>
      </c>
    </row>
    <row r="203" spans="1:15" ht="15.75">
      <c r="A203" s="95" t="s">
        <v>4599</v>
      </c>
      <c r="B203" s="100" t="s">
        <v>4600</v>
      </c>
      <c r="C203" s="98" t="s">
        <v>4833</v>
      </c>
      <c r="D203" s="110"/>
      <c r="E203" s="101">
        <f t="shared" si="30"/>
        <v>0</v>
      </c>
      <c r="F203" s="101">
        <v>317.77999999999997</v>
      </c>
      <c r="G203" s="102">
        <f t="shared" si="31"/>
        <v>0</v>
      </c>
      <c r="H203" s="103"/>
      <c r="I203" s="101">
        <v>1</v>
      </c>
      <c r="J203" s="100" t="s">
        <v>4293</v>
      </c>
      <c r="K203" s="104" t="s">
        <v>1698</v>
      </c>
      <c r="L203" s="74">
        <v>1</v>
      </c>
      <c r="M203">
        <f t="shared" si="32"/>
        <v>0</v>
      </c>
      <c r="N203">
        <f t="shared" si="33"/>
        <v>0</v>
      </c>
      <c r="O203">
        <f t="shared" si="34"/>
        <v>0</v>
      </c>
    </row>
    <row r="204" spans="1:15" ht="31.5">
      <c r="A204" s="95" t="s">
        <v>4601</v>
      </c>
      <c r="B204" s="100" t="s">
        <v>4602</v>
      </c>
      <c r="C204" s="98" t="s">
        <v>4834</v>
      </c>
      <c r="D204" s="110"/>
      <c r="E204" s="101">
        <f t="shared" si="30"/>
        <v>0</v>
      </c>
      <c r="F204" s="101">
        <v>326.99</v>
      </c>
      <c r="G204" s="102">
        <f t="shared" si="31"/>
        <v>0</v>
      </c>
      <c r="H204" s="103"/>
      <c r="I204" s="101">
        <v>1</v>
      </c>
      <c r="J204" s="100" t="s">
        <v>4293</v>
      </c>
      <c r="K204" s="104" t="s">
        <v>1698</v>
      </c>
      <c r="L204" s="74">
        <v>1</v>
      </c>
      <c r="M204">
        <f t="shared" si="32"/>
        <v>0</v>
      </c>
      <c r="N204">
        <f t="shared" si="33"/>
        <v>0</v>
      </c>
      <c r="O204">
        <f t="shared" si="34"/>
        <v>0</v>
      </c>
    </row>
    <row r="205" spans="1:15" ht="15.75">
      <c r="A205" s="95" t="s">
        <v>4603</v>
      </c>
      <c r="B205" s="100" t="s">
        <v>4604</v>
      </c>
      <c r="C205" s="98" t="s">
        <v>4835</v>
      </c>
      <c r="D205" s="110"/>
      <c r="E205" s="101">
        <f t="shared" si="30"/>
        <v>0</v>
      </c>
      <c r="F205" s="101">
        <v>224.75</v>
      </c>
      <c r="G205" s="102">
        <f t="shared" si="31"/>
        <v>0</v>
      </c>
      <c r="H205" s="103"/>
      <c r="I205" s="101">
        <v>1</v>
      </c>
      <c r="J205" s="100" t="s">
        <v>4293</v>
      </c>
      <c r="K205" s="104" t="s">
        <v>1698</v>
      </c>
      <c r="L205" s="74">
        <v>1</v>
      </c>
      <c r="M205">
        <f t="shared" si="32"/>
        <v>0</v>
      </c>
      <c r="N205">
        <f t="shared" si="33"/>
        <v>0</v>
      </c>
      <c r="O205">
        <f t="shared" si="34"/>
        <v>0</v>
      </c>
    </row>
    <row r="206" spans="1:15" ht="31.5">
      <c r="A206" s="95" t="s">
        <v>4605</v>
      </c>
      <c r="B206" s="100" t="s">
        <v>4606</v>
      </c>
      <c r="C206" s="98" t="s">
        <v>4836</v>
      </c>
      <c r="D206" s="110"/>
      <c r="E206" s="101">
        <f t="shared" si="30"/>
        <v>0</v>
      </c>
      <c r="F206" s="101">
        <v>286.45999999999998</v>
      </c>
      <c r="G206" s="102">
        <f t="shared" si="31"/>
        <v>0</v>
      </c>
      <c r="H206" s="103"/>
      <c r="I206" s="101">
        <v>1</v>
      </c>
      <c r="J206" s="100" t="s">
        <v>4293</v>
      </c>
      <c r="K206" s="104" t="s">
        <v>1698</v>
      </c>
      <c r="L206" s="74">
        <v>1</v>
      </c>
      <c r="M206">
        <f t="shared" si="32"/>
        <v>0</v>
      </c>
      <c r="N206">
        <f t="shared" si="33"/>
        <v>0</v>
      </c>
      <c r="O206">
        <f t="shared" si="34"/>
        <v>0</v>
      </c>
    </row>
    <row r="207" spans="1:15" ht="31.5">
      <c r="A207" s="95" t="s">
        <v>4607</v>
      </c>
      <c r="B207" s="100" t="s">
        <v>4608</v>
      </c>
      <c r="C207" s="98" t="s">
        <v>4837</v>
      </c>
      <c r="D207" s="110"/>
      <c r="E207" s="101">
        <f t="shared" si="30"/>
        <v>0</v>
      </c>
      <c r="F207" s="101">
        <v>392.39</v>
      </c>
      <c r="G207" s="102">
        <f t="shared" si="31"/>
        <v>0</v>
      </c>
      <c r="H207" s="103"/>
      <c r="I207" s="101">
        <v>1</v>
      </c>
      <c r="J207" s="100" t="s">
        <v>4293</v>
      </c>
      <c r="K207" s="104" t="s">
        <v>1698</v>
      </c>
      <c r="L207" s="74">
        <v>1</v>
      </c>
      <c r="M207">
        <f t="shared" si="32"/>
        <v>0</v>
      </c>
      <c r="N207">
        <f t="shared" si="33"/>
        <v>0</v>
      </c>
      <c r="O207">
        <f t="shared" si="34"/>
        <v>0</v>
      </c>
    </row>
    <row r="208" spans="1:15" ht="15">
      <c r="A208" s="95" t="s">
        <v>4609</v>
      </c>
      <c r="B208" s="105" t="s">
        <v>4610</v>
      </c>
      <c r="C208" s="96" t="s">
        <v>4611</v>
      </c>
      <c r="D208" s="110"/>
      <c r="E208" s="101">
        <f t="shared" si="30"/>
        <v>0</v>
      </c>
      <c r="F208" s="106">
        <v>1025.18</v>
      </c>
      <c r="G208" s="107">
        <f t="shared" si="31"/>
        <v>0</v>
      </c>
      <c r="H208" s="108"/>
      <c r="I208" s="106" t="s">
        <v>2896</v>
      </c>
      <c r="J208" s="105" t="s">
        <v>445</v>
      </c>
      <c r="K208" s="109" t="s">
        <v>2025</v>
      </c>
      <c r="L208" s="74">
        <v>1</v>
      </c>
      <c r="M208">
        <f t="shared" si="32"/>
        <v>0</v>
      </c>
      <c r="N208">
        <f t="shared" si="33"/>
        <v>0</v>
      </c>
      <c r="O208">
        <f t="shared" si="34"/>
        <v>0</v>
      </c>
    </row>
    <row r="209" spans="1:15" ht="31.5">
      <c r="A209" s="95" t="s">
        <v>4612</v>
      </c>
      <c r="B209" s="100" t="s">
        <v>4613</v>
      </c>
      <c r="C209" s="98" t="s">
        <v>4838</v>
      </c>
      <c r="D209" s="110"/>
      <c r="E209" s="101">
        <f t="shared" si="30"/>
        <v>0</v>
      </c>
      <c r="F209" s="101">
        <v>317.77999999999997</v>
      </c>
      <c r="G209" s="102">
        <f t="shared" si="31"/>
        <v>0</v>
      </c>
      <c r="H209" s="103"/>
      <c r="I209" s="101">
        <v>1</v>
      </c>
      <c r="J209" s="100" t="s">
        <v>4293</v>
      </c>
      <c r="K209" s="104" t="s">
        <v>1698</v>
      </c>
      <c r="L209" s="74">
        <v>1</v>
      </c>
      <c r="M209">
        <f t="shared" si="32"/>
        <v>0</v>
      </c>
      <c r="N209">
        <f t="shared" si="33"/>
        <v>0</v>
      </c>
      <c r="O209">
        <f t="shared" si="34"/>
        <v>0</v>
      </c>
    </row>
    <row r="210" spans="1:15" ht="31.5">
      <c r="A210" s="95" t="s">
        <v>4614</v>
      </c>
      <c r="B210" s="100" t="s">
        <v>4615</v>
      </c>
      <c r="C210" s="98" t="s">
        <v>4839</v>
      </c>
      <c r="D210" s="110"/>
      <c r="E210" s="101">
        <f t="shared" si="30"/>
        <v>0</v>
      </c>
      <c r="F210" s="101">
        <v>317.77999999999997</v>
      </c>
      <c r="G210" s="102">
        <f t="shared" si="31"/>
        <v>0</v>
      </c>
      <c r="H210" s="103"/>
      <c r="I210" s="101">
        <v>1</v>
      </c>
      <c r="J210" s="100" t="s">
        <v>4293</v>
      </c>
      <c r="K210" s="104" t="s">
        <v>1698</v>
      </c>
      <c r="L210" s="74">
        <v>1</v>
      </c>
      <c r="M210">
        <f t="shared" si="32"/>
        <v>0</v>
      </c>
      <c r="N210">
        <f t="shared" si="33"/>
        <v>0</v>
      </c>
      <c r="O210">
        <f t="shared" si="34"/>
        <v>0</v>
      </c>
    </row>
    <row r="211" spans="1:15" ht="31.5">
      <c r="A211" s="95" t="s">
        <v>4616</v>
      </c>
      <c r="B211" s="100" t="s">
        <v>4617</v>
      </c>
      <c r="C211" s="98" t="s">
        <v>4840</v>
      </c>
      <c r="D211" s="110"/>
      <c r="E211" s="101">
        <f t="shared" si="30"/>
        <v>0</v>
      </c>
      <c r="F211" s="101">
        <v>317.77999999999997</v>
      </c>
      <c r="G211" s="102">
        <f t="shared" si="31"/>
        <v>0</v>
      </c>
      <c r="H211" s="103"/>
      <c r="I211" s="101">
        <v>1</v>
      </c>
      <c r="J211" s="100" t="s">
        <v>4293</v>
      </c>
      <c r="K211" s="104" t="s">
        <v>1698</v>
      </c>
      <c r="L211" s="74">
        <v>1</v>
      </c>
      <c r="M211">
        <f t="shared" si="32"/>
        <v>0</v>
      </c>
      <c r="N211">
        <f t="shared" si="33"/>
        <v>0</v>
      </c>
      <c r="O211">
        <f t="shared" si="34"/>
        <v>0</v>
      </c>
    </row>
    <row r="212" spans="1:15" ht="31.5">
      <c r="A212" s="95" t="s">
        <v>4618</v>
      </c>
      <c r="B212" s="100" t="s">
        <v>4619</v>
      </c>
      <c r="C212" s="98" t="s">
        <v>4841</v>
      </c>
      <c r="D212" s="110"/>
      <c r="E212" s="101">
        <f t="shared" si="30"/>
        <v>0</v>
      </c>
      <c r="F212" s="101">
        <v>317.77999999999997</v>
      </c>
      <c r="G212" s="102">
        <f t="shared" si="31"/>
        <v>0</v>
      </c>
      <c r="H212" s="103"/>
      <c r="I212" s="101">
        <v>1</v>
      </c>
      <c r="J212" s="100" t="s">
        <v>4293</v>
      </c>
      <c r="K212" s="104" t="s">
        <v>1698</v>
      </c>
      <c r="L212" s="74">
        <v>1</v>
      </c>
      <c r="M212">
        <f t="shared" si="32"/>
        <v>0</v>
      </c>
      <c r="N212">
        <f t="shared" si="33"/>
        <v>0</v>
      </c>
      <c r="O212">
        <f t="shared" si="34"/>
        <v>0</v>
      </c>
    </row>
    <row r="213" spans="1:15" ht="31.5">
      <c r="A213" s="95" t="s">
        <v>4620</v>
      </c>
      <c r="B213" s="100" t="s">
        <v>4621</v>
      </c>
      <c r="C213" s="98" t="s">
        <v>4842</v>
      </c>
      <c r="D213" s="110"/>
      <c r="E213" s="101">
        <f t="shared" si="30"/>
        <v>0</v>
      </c>
      <c r="F213" s="101">
        <v>317.77999999999997</v>
      </c>
      <c r="G213" s="102">
        <f t="shared" si="31"/>
        <v>0</v>
      </c>
      <c r="H213" s="103"/>
      <c r="I213" s="101">
        <v>1</v>
      </c>
      <c r="J213" s="100" t="s">
        <v>4293</v>
      </c>
      <c r="K213" s="104" t="s">
        <v>1698</v>
      </c>
      <c r="L213" s="74">
        <v>1</v>
      </c>
      <c r="M213">
        <f t="shared" si="32"/>
        <v>0</v>
      </c>
      <c r="N213">
        <f t="shared" si="33"/>
        <v>0</v>
      </c>
      <c r="O213">
        <f t="shared" si="34"/>
        <v>0</v>
      </c>
    </row>
    <row r="214" spans="1:15" ht="15.75">
      <c r="B214" s="90" t="s">
        <v>49</v>
      </c>
      <c r="C214" s="91" t="s">
        <v>4622</v>
      </c>
      <c r="D214" s="92" t="s">
        <v>27</v>
      </c>
      <c r="E214" s="92" t="s">
        <v>27</v>
      </c>
      <c r="F214" s="90"/>
      <c r="G214" s="93"/>
      <c r="H214" s="93"/>
      <c r="I214" s="93"/>
      <c r="J214" s="94"/>
      <c r="K214" s="94"/>
    </row>
    <row r="215" spans="1:15" ht="15">
      <c r="A215" s="95" t="s">
        <v>4623</v>
      </c>
      <c r="B215" s="105" t="s">
        <v>4624</v>
      </c>
      <c r="C215" s="96" t="s">
        <v>4625</v>
      </c>
      <c r="D215" s="110"/>
      <c r="E215" s="101">
        <f t="shared" ref="E215:E243" si="35">D215*L215</f>
        <v>0</v>
      </c>
      <c r="F215" s="106">
        <v>116.06</v>
      </c>
      <c r="G215" s="107">
        <f t="shared" ref="G215:G243" si="36">E215*F215</f>
        <v>0</v>
      </c>
      <c r="H215" s="108"/>
      <c r="I215" s="106" t="s">
        <v>4507</v>
      </c>
      <c r="J215" s="105" t="s">
        <v>445</v>
      </c>
      <c r="K215" s="109" t="s">
        <v>2025</v>
      </c>
      <c r="L215" s="74">
        <v>1</v>
      </c>
      <c r="M215">
        <f t="shared" ref="M215:M243" si="37">E215/L215</f>
        <v>0</v>
      </c>
      <c r="N215">
        <f t="shared" ref="N215:N243" si="38">INT(M215)</f>
        <v>0</v>
      </c>
      <c r="O215">
        <f t="shared" ref="O215:O243" si="39">M215-N215</f>
        <v>0</v>
      </c>
    </row>
    <row r="216" spans="1:15" ht="31.5">
      <c r="A216" s="95" t="s">
        <v>4626</v>
      </c>
      <c r="B216" s="100" t="s">
        <v>4627</v>
      </c>
      <c r="C216" s="98" t="s">
        <v>4843</v>
      </c>
      <c r="D216" s="110"/>
      <c r="E216" s="101">
        <f t="shared" si="35"/>
        <v>0</v>
      </c>
      <c r="F216" s="101">
        <v>105.01</v>
      </c>
      <c r="G216" s="102">
        <f t="shared" si="36"/>
        <v>0</v>
      </c>
      <c r="H216" s="103"/>
      <c r="I216" s="101" t="s">
        <v>4507</v>
      </c>
      <c r="J216" s="100" t="s">
        <v>445</v>
      </c>
      <c r="K216" s="104" t="s">
        <v>2025</v>
      </c>
      <c r="L216" s="74">
        <v>1</v>
      </c>
      <c r="M216">
        <f t="shared" si="37"/>
        <v>0</v>
      </c>
      <c r="N216">
        <f t="shared" si="38"/>
        <v>0</v>
      </c>
      <c r="O216">
        <f t="shared" si="39"/>
        <v>0</v>
      </c>
    </row>
    <row r="217" spans="1:15" ht="15">
      <c r="A217" s="95" t="s">
        <v>4628</v>
      </c>
      <c r="B217" s="105" t="s">
        <v>4629</v>
      </c>
      <c r="C217" s="96" t="s">
        <v>4630</v>
      </c>
      <c r="D217" s="110"/>
      <c r="E217" s="101">
        <f t="shared" si="35"/>
        <v>0</v>
      </c>
      <c r="F217" s="106">
        <v>116.06</v>
      </c>
      <c r="G217" s="107">
        <f t="shared" si="36"/>
        <v>0</v>
      </c>
      <c r="H217" s="108"/>
      <c r="I217" s="106" t="s">
        <v>4507</v>
      </c>
      <c r="J217" s="105" t="s">
        <v>445</v>
      </c>
      <c r="K217" s="109" t="s">
        <v>2025</v>
      </c>
      <c r="L217" s="74">
        <v>1</v>
      </c>
      <c r="M217">
        <f t="shared" si="37"/>
        <v>0</v>
      </c>
      <c r="N217">
        <f t="shared" si="38"/>
        <v>0</v>
      </c>
      <c r="O217">
        <f t="shared" si="39"/>
        <v>0</v>
      </c>
    </row>
    <row r="218" spans="1:15" ht="15">
      <c r="A218" s="95" t="s">
        <v>4631</v>
      </c>
      <c r="B218" s="105" t="s">
        <v>4632</v>
      </c>
      <c r="C218" s="96" t="s">
        <v>4633</v>
      </c>
      <c r="D218" s="110"/>
      <c r="E218" s="101">
        <f t="shared" si="35"/>
        <v>0</v>
      </c>
      <c r="F218" s="106">
        <v>116.06</v>
      </c>
      <c r="G218" s="107">
        <f t="shared" si="36"/>
        <v>0</v>
      </c>
      <c r="H218" s="108"/>
      <c r="I218" s="106" t="s">
        <v>4507</v>
      </c>
      <c r="J218" s="105" t="s">
        <v>445</v>
      </c>
      <c r="K218" s="109" t="s">
        <v>2025</v>
      </c>
      <c r="L218" s="74">
        <v>1</v>
      </c>
      <c r="M218">
        <f t="shared" si="37"/>
        <v>0</v>
      </c>
      <c r="N218">
        <f t="shared" si="38"/>
        <v>0</v>
      </c>
      <c r="O218">
        <f t="shared" si="39"/>
        <v>0</v>
      </c>
    </row>
    <row r="219" spans="1:15" ht="15">
      <c r="A219" s="95" t="s">
        <v>4634</v>
      </c>
      <c r="B219" s="105" t="s">
        <v>4635</v>
      </c>
      <c r="C219" s="96" t="s">
        <v>4636</v>
      </c>
      <c r="D219" s="110"/>
      <c r="E219" s="101">
        <f t="shared" si="35"/>
        <v>0</v>
      </c>
      <c r="F219" s="106">
        <v>116.06</v>
      </c>
      <c r="G219" s="107">
        <f t="shared" si="36"/>
        <v>0</v>
      </c>
      <c r="H219" s="108"/>
      <c r="I219" s="106" t="s">
        <v>4507</v>
      </c>
      <c r="J219" s="105" t="s">
        <v>445</v>
      </c>
      <c r="K219" s="109" t="s">
        <v>2025</v>
      </c>
      <c r="L219" s="74">
        <v>1</v>
      </c>
      <c r="M219">
        <f t="shared" si="37"/>
        <v>0</v>
      </c>
      <c r="N219">
        <f t="shared" si="38"/>
        <v>0</v>
      </c>
      <c r="O219">
        <f t="shared" si="39"/>
        <v>0</v>
      </c>
    </row>
    <row r="220" spans="1:15" ht="15">
      <c r="A220" s="95" t="s">
        <v>4637</v>
      </c>
      <c r="B220" s="105" t="s">
        <v>4638</v>
      </c>
      <c r="C220" s="96" t="s">
        <v>4639</v>
      </c>
      <c r="D220" s="110"/>
      <c r="E220" s="101">
        <f t="shared" si="35"/>
        <v>0</v>
      </c>
      <c r="F220" s="106">
        <v>116.06</v>
      </c>
      <c r="G220" s="107">
        <f t="shared" si="36"/>
        <v>0</v>
      </c>
      <c r="H220" s="108"/>
      <c r="I220" s="106" t="s">
        <v>4507</v>
      </c>
      <c r="J220" s="105" t="s">
        <v>445</v>
      </c>
      <c r="K220" s="109" t="s">
        <v>2025</v>
      </c>
      <c r="L220" s="74">
        <v>1</v>
      </c>
      <c r="M220">
        <f t="shared" si="37"/>
        <v>0</v>
      </c>
      <c r="N220">
        <f t="shared" si="38"/>
        <v>0</v>
      </c>
      <c r="O220">
        <f t="shared" si="39"/>
        <v>0</v>
      </c>
    </row>
    <row r="221" spans="1:15" ht="15">
      <c r="A221" s="95" t="s">
        <v>4640</v>
      </c>
      <c r="B221" s="105" t="s">
        <v>4641</v>
      </c>
      <c r="C221" s="96" t="s">
        <v>4642</v>
      </c>
      <c r="D221" s="110"/>
      <c r="E221" s="101">
        <f t="shared" si="35"/>
        <v>0</v>
      </c>
      <c r="F221" s="106">
        <v>115.14</v>
      </c>
      <c r="G221" s="107">
        <f t="shared" si="36"/>
        <v>0</v>
      </c>
      <c r="H221" s="108"/>
      <c r="I221" s="106" t="s">
        <v>3928</v>
      </c>
      <c r="J221" s="105" t="s">
        <v>445</v>
      </c>
      <c r="K221" s="109" t="s">
        <v>2025</v>
      </c>
      <c r="L221" s="74">
        <v>1</v>
      </c>
      <c r="M221">
        <f t="shared" si="37"/>
        <v>0</v>
      </c>
      <c r="N221">
        <f t="shared" si="38"/>
        <v>0</v>
      </c>
      <c r="O221">
        <f t="shared" si="39"/>
        <v>0</v>
      </c>
    </row>
    <row r="222" spans="1:15" ht="15">
      <c r="A222" s="95" t="s">
        <v>4643</v>
      </c>
      <c r="B222" s="105" t="s">
        <v>4644</v>
      </c>
      <c r="C222" s="96" t="s">
        <v>4645</v>
      </c>
      <c r="D222" s="110"/>
      <c r="E222" s="101">
        <f t="shared" si="35"/>
        <v>0</v>
      </c>
      <c r="F222" s="106">
        <v>115.14</v>
      </c>
      <c r="G222" s="107">
        <f t="shared" si="36"/>
        <v>0</v>
      </c>
      <c r="H222" s="108"/>
      <c r="I222" s="106" t="s">
        <v>3928</v>
      </c>
      <c r="J222" s="105" t="s">
        <v>445</v>
      </c>
      <c r="K222" s="109" t="s">
        <v>2025</v>
      </c>
      <c r="L222" s="74">
        <v>1</v>
      </c>
      <c r="M222">
        <f t="shared" si="37"/>
        <v>0</v>
      </c>
      <c r="N222">
        <f t="shared" si="38"/>
        <v>0</v>
      </c>
      <c r="O222">
        <f t="shared" si="39"/>
        <v>0</v>
      </c>
    </row>
    <row r="223" spans="1:15" ht="15">
      <c r="A223" s="95" t="s">
        <v>4646</v>
      </c>
      <c r="B223" s="105" t="s">
        <v>4647</v>
      </c>
      <c r="C223" s="96" t="s">
        <v>4648</v>
      </c>
      <c r="D223" s="110"/>
      <c r="E223" s="101">
        <f t="shared" si="35"/>
        <v>0</v>
      </c>
      <c r="F223" s="106">
        <v>115.14</v>
      </c>
      <c r="G223" s="107">
        <f t="shared" si="36"/>
        <v>0</v>
      </c>
      <c r="H223" s="108"/>
      <c r="I223" s="106" t="s">
        <v>3928</v>
      </c>
      <c r="J223" s="105" t="s">
        <v>445</v>
      </c>
      <c r="K223" s="109" t="s">
        <v>2025</v>
      </c>
      <c r="L223" s="74">
        <v>1</v>
      </c>
      <c r="M223">
        <f t="shared" si="37"/>
        <v>0</v>
      </c>
      <c r="N223">
        <f t="shared" si="38"/>
        <v>0</v>
      </c>
      <c r="O223">
        <f t="shared" si="39"/>
        <v>0</v>
      </c>
    </row>
    <row r="224" spans="1:15" ht="15">
      <c r="A224" s="95" t="s">
        <v>4649</v>
      </c>
      <c r="B224" s="105" t="s">
        <v>4650</v>
      </c>
      <c r="C224" s="96" t="s">
        <v>4651</v>
      </c>
      <c r="D224" s="110"/>
      <c r="E224" s="101">
        <f t="shared" si="35"/>
        <v>0</v>
      </c>
      <c r="F224" s="106">
        <v>118.82</v>
      </c>
      <c r="G224" s="107">
        <f t="shared" si="36"/>
        <v>0</v>
      </c>
      <c r="H224" s="108"/>
      <c r="I224" s="106" t="s">
        <v>3372</v>
      </c>
      <c r="J224" s="105" t="s">
        <v>445</v>
      </c>
      <c r="K224" s="109" t="s">
        <v>2025</v>
      </c>
      <c r="L224" s="74">
        <v>1</v>
      </c>
      <c r="M224">
        <f t="shared" si="37"/>
        <v>0</v>
      </c>
      <c r="N224">
        <f t="shared" si="38"/>
        <v>0</v>
      </c>
      <c r="O224">
        <f t="shared" si="39"/>
        <v>0</v>
      </c>
    </row>
    <row r="225" spans="1:15" ht="15">
      <c r="A225" s="95" t="s">
        <v>4652</v>
      </c>
      <c r="B225" s="105" t="s">
        <v>4653</v>
      </c>
      <c r="C225" s="96" t="s">
        <v>4654</v>
      </c>
      <c r="D225" s="110"/>
      <c r="E225" s="101">
        <f t="shared" si="35"/>
        <v>0</v>
      </c>
      <c r="F225" s="106">
        <v>118.82</v>
      </c>
      <c r="G225" s="107">
        <f t="shared" si="36"/>
        <v>0</v>
      </c>
      <c r="H225" s="108"/>
      <c r="I225" s="106" t="s">
        <v>3372</v>
      </c>
      <c r="J225" s="105" t="s">
        <v>445</v>
      </c>
      <c r="K225" s="109" t="s">
        <v>2025</v>
      </c>
      <c r="L225" s="74">
        <v>1</v>
      </c>
      <c r="M225">
        <f t="shared" si="37"/>
        <v>0</v>
      </c>
      <c r="N225">
        <f t="shared" si="38"/>
        <v>0</v>
      </c>
      <c r="O225">
        <f t="shared" si="39"/>
        <v>0</v>
      </c>
    </row>
    <row r="226" spans="1:15" ht="15">
      <c r="A226" s="95" t="s">
        <v>4655</v>
      </c>
      <c r="B226" s="105" t="s">
        <v>4656</v>
      </c>
      <c r="C226" s="96" t="s">
        <v>4657</v>
      </c>
      <c r="D226" s="110"/>
      <c r="E226" s="101">
        <f t="shared" si="35"/>
        <v>0</v>
      </c>
      <c r="F226" s="106">
        <v>118.82</v>
      </c>
      <c r="G226" s="107">
        <f t="shared" si="36"/>
        <v>0</v>
      </c>
      <c r="H226" s="108"/>
      <c r="I226" s="106" t="s">
        <v>3372</v>
      </c>
      <c r="J226" s="105" t="s">
        <v>445</v>
      </c>
      <c r="K226" s="109" t="s">
        <v>2025</v>
      </c>
      <c r="L226" s="74">
        <v>1</v>
      </c>
      <c r="M226">
        <f t="shared" si="37"/>
        <v>0</v>
      </c>
      <c r="N226">
        <f t="shared" si="38"/>
        <v>0</v>
      </c>
      <c r="O226">
        <f t="shared" si="39"/>
        <v>0</v>
      </c>
    </row>
    <row r="227" spans="1:15" ht="15">
      <c r="A227" s="95" t="s">
        <v>4658</v>
      </c>
      <c r="B227" s="105" t="s">
        <v>4659</v>
      </c>
      <c r="C227" s="96" t="s">
        <v>4660</v>
      </c>
      <c r="D227" s="110"/>
      <c r="E227" s="101">
        <f t="shared" si="35"/>
        <v>0</v>
      </c>
      <c r="F227" s="106">
        <v>118.82</v>
      </c>
      <c r="G227" s="107">
        <f t="shared" si="36"/>
        <v>0</v>
      </c>
      <c r="H227" s="108"/>
      <c r="I227" s="106" t="s">
        <v>3372</v>
      </c>
      <c r="J227" s="105" t="s">
        <v>445</v>
      </c>
      <c r="K227" s="109" t="s">
        <v>2025</v>
      </c>
      <c r="L227" s="74">
        <v>1</v>
      </c>
      <c r="M227">
        <f t="shared" si="37"/>
        <v>0</v>
      </c>
      <c r="N227">
        <f t="shared" si="38"/>
        <v>0</v>
      </c>
      <c r="O227">
        <f t="shared" si="39"/>
        <v>0</v>
      </c>
    </row>
    <row r="228" spans="1:15" ht="15">
      <c r="A228" s="95" t="s">
        <v>4661</v>
      </c>
      <c r="B228" s="105" t="s">
        <v>4662</v>
      </c>
      <c r="C228" s="96" t="s">
        <v>4663</v>
      </c>
      <c r="D228" s="110"/>
      <c r="E228" s="101">
        <f t="shared" si="35"/>
        <v>0</v>
      </c>
      <c r="F228" s="106">
        <v>118.82</v>
      </c>
      <c r="G228" s="107">
        <f t="shared" si="36"/>
        <v>0</v>
      </c>
      <c r="H228" s="108"/>
      <c r="I228" s="106" t="s">
        <v>3372</v>
      </c>
      <c r="J228" s="105" t="s">
        <v>445</v>
      </c>
      <c r="K228" s="109" t="s">
        <v>2025</v>
      </c>
      <c r="L228" s="74">
        <v>1</v>
      </c>
      <c r="M228">
        <f t="shared" si="37"/>
        <v>0</v>
      </c>
      <c r="N228">
        <f t="shared" si="38"/>
        <v>0</v>
      </c>
      <c r="O228">
        <f t="shared" si="39"/>
        <v>0</v>
      </c>
    </row>
    <row r="229" spans="1:15" ht="15.75">
      <c r="A229" s="95" t="s">
        <v>4664</v>
      </c>
      <c r="B229" s="100" t="s">
        <v>4665</v>
      </c>
      <c r="C229" s="98" t="s">
        <v>4844</v>
      </c>
      <c r="D229" s="110"/>
      <c r="E229" s="101">
        <f t="shared" si="35"/>
        <v>0</v>
      </c>
      <c r="F229" s="101">
        <v>61.71</v>
      </c>
      <c r="G229" s="102">
        <f t="shared" si="36"/>
        <v>0</v>
      </c>
      <c r="H229" s="103"/>
      <c r="I229" s="101" t="s">
        <v>2871</v>
      </c>
      <c r="J229" s="100" t="s">
        <v>445</v>
      </c>
      <c r="K229" s="104" t="s">
        <v>2025</v>
      </c>
      <c r="L229" s="74">
        <v>1</v>
      </c>
      <c r="M229">
        <f t="shared" si="37"/>
        <v>0</v>
      </c>
      <c r="N229">
        <f t="shared" si="38"/>
        <v>0</v>
      </c>
      <c r="O229">
        <f t="shared" si="39"/>
        <v>0</v>
      </c>
    </row>
    <row r="230" spans="1:15" ht="15.75">
      <c r="A230" s="95" t="s">
        <v>4666</v>
      </c>
      <c r="B230" s="100" t="s">
        <v>4667</v>
      </c>
      <c r="C230" s="98" t="s">
        <v>4845</v>
      </c>
      <c r="D230" s="110"/>
      <c r="E230" s="101">
        <f t="shared" si="35"/>
        <v>0</v>
      </c>
      <c r="F230" s="101">
        <v>61.71</v>
      </c>
      <c r="G230" s="102">
        <f t="shared" si="36"/>
        <v>0</v>
      </c>
      <c r="H230" s="103"/>
      <c r="I230" s="101" t="s">
        <v>2871</v>
      </c>
      <c r="J230" s="100" t="s">
        <v>445</v>
      </c>
      <c r="K230" s="104" t="s">
        <v>2025</v>
      </c>
      <c r="L230" s="74">
        <v>1</v>
      </c>
      <c r="M230">
        <f t="shared" si="37"/>
        <v>0</v>
      </c>
      <c r="N230">
        <f t="shared" si="38"/>
        <v>0</v>
      </c>
      <c r="O230">
        <f t="shared" si="39"/>
        <v>0</v>
      </c>
    </row>
    <row r="231" spans="1:15" ht="15.75">
      <c r="A231" s="95" t="s">
        <v>4668</v>
      </c>
      <c r="B231" s="100" t="s">
        <v>4669</v>
      </c>
      <c r="C231" s="98" t="s">
        <v>4846</v>
      </c>
      <c r="D231" s="110"/>
      <c r="E231" s="101">
        <f t="shared" si="35"/>
        <v>0</v>
      </c>
      <c r="F231" s="101">
        <v>61.71</v>
      </c>
      <c r="G231" s="102">
        <f t="shared" si="36"/>
        <v>0</v>
      </c>
      <c r="H231" s="103"/>
      <c r="I231" s="101" t="s">
        <v>2871</v>
      </c>
      <c r="J231" s="100" t="s">
        <v>445</v>
      </c>
      <c r="K231" s="104" t="s">
        <v>2025</v>
      </c>
      <c r="L231" s="74">
        <v>1</v>
      </c>
      <c r="M231">
        <f t="shared" si="37"/>
        <v>0</v>
      </c>
      <c r="N231">
        <f t="shared" si="38"/>
        <v>0</v>
      </c>
      <c r="O231">
        <f t="shared" si="39"/>
        <v>0</v>
      </c>
    </row>
    <row r="232" spans="1:15" ht="15.75">
      <c r="A232" s="95" t="s">
        <v>4670</v>
      </c>
      <c r="B232" s="100" t="s">
        <v>4671</v>
      </c>
      <c r="C232" s="98" t="s">
        <v>4847</v>
      </c>
      <c r="D232" s="110"/>
      <c r="E232" s="101">
        <f t="shared" si="35"/>
        <v>0</v>
      </c>
      <c r="F232" s="101">
        <v>61.71</v>
      </c>
      <c r="G232" s="102">
        <f t="shared" si="36"/>
        <v>0</v>
      </c>
      <c r="H232" s="103"/>
      <c r="I232" s="101" t="s">
        <v>2871</v>
      </c>
      <c r="J232" s="100" t="s">
        <v>445</v>
      </c>
      <c r="K232" s="104" t="s">
        <v>2025</v>
      </c>
      <c r="L232" s="74">
        <v>1</v>
      </c>
      <c r="M232">
        <f t="shared" si="37"/>
        <v>0</v>
      </c>
      <c r="N232">
        <f t="shared" si="38"/>
        <v>0</v>
      </c>
      <c r="O232">
        <f t="shared" si="39"/>
        <v>0</v>
      </c>
    </row>
    <row r="233" spans="1:15" ht="15.75">
      <c r="A233" s="95" t="s">
        <v>4672</v>
      </c>
      <c r="B233" s="100" t="s">
        <v>4673</v>
      </c>
      <c r="C233" s="98" t="s">
        <v>4848</v>
      </c>
      <c r="D233" s="110"/>
      <c r="E233" s="101">
        <f t="shared" si="35"/>
        <v>0</v>
      </c>
      <c r="F233" s="101">
        <v>61.71</v>
      </c>
      <c r="G233" s="102">
        <f t="shared" si="36"/>
        <v>0</v>
      </c>
      <c r="H233" s="103"/>
      <c r="I233" s="101" t="s">
        <v>2871</v>
      </c>
      <c r="J233" s="100" t="s">
        <v>445</v>
      </c>
      <c r="K233" s="104" t="s">
        <v>2025</v>
      </c>
      <c r="L233" s="74">
        <v>1</v>
      </c>
      <c r="M233">
        <f t="shared" si="37"/>
        <v>0</v>
      </c>
      <c r="N233">
        <f t="shared" si="38"/>
        <v>0</v>
      </c>
      <c r="O233">
        <f t="shared" si="39"/>
        <v>0</v>
      </c>
    </row>
    <row r="234" spans="1:15" ht="15.75">
      <c r="A234" s="95" t="s">
        <v>4674</v>
      </c>
      <c r="B234" s="100" t="s">
        <v>4675</v>
      </c>
      <c r="C234" s="98" t="s">
        <v>4849</v>
      </c>
      <c r="D234" s="110"/>
      <c r="E234" s="101">
        <f t="shared" si="35"/>
        <v>0</v>
      </c>
      <c r="F234" s="101">
        <v>61.71</v>
      </c>
      <c r="G234" s="102">
        <f t="shared" si="36"/>
        <v>0</v>
      </c>
      <c r="H234" s="103"/>
      <c r="I234" s="101" t="s">
        <v>2871</v>
      </c>
      <c r="J234" s="100" t="s">
        <v>445</v>
      </c>
      <c r="K234" s="104" t="s">
        <v>2025</v>
      </c>
      <c r="L234" s="74">
        <v>1</v>
      </c>
      <c r="M234">
        <f t="shared" si="37"/>
        <v>0</v>
      </c>
      <c r="N234">
        <f t="shared" si="38"/>
        <v>0</v>
      </c>
      <c r="O234">
        <f t="shared" si="39"/>
        <v>0</v>
      </c>
    </row>
    <row r="235" spans="1:15" ht="15">
      <c r="A235" s="95" t="s">
        <v>4676</v>
      </c>
      <c r="B235" s="105" t="s">
        <v>4677</v>
      </c>
      <c r="C235" s="96" t="s">
        <v>4678</v>
      </c>
      <c r="D235" s="110"/>
      <c r="E235" s="101">
        <f t="shared" si="35"/>
        <v>0</v>
      </c>
      <c r="F235" s="106">
        <v>201.72</v>
      </c>
      <c r="G235" s="107">
        <f t="shared" si="36"/>
        <v>0</v>
      </c>
      <c r="H235" s="108"/>
      <c r="I235" s="106" t="s">
        <v>2092</v>
      </c>
      <c r="J235" s="105" t="s">
        <v>445</v>
      </c>
      <c r="K235" s="109" t="s">
        <v>1698</v>
      </c>
      <c r="L235" s="74">
        <v>1</v>
      </c>
      <c r="M235">
        <f t="shared" si="37"/>
        <v>0</v>
      </c>
      <c r="N235">
        <f t="shared" si="38"/>
        <v>0</v>
      </c>
      <c r="O235">
        <f t="shared" si="39"/>
        <v>0</v>
      </c>
    </row>
    <row r="236" spans="1:15" ht="15">
      <c r="A236" s="95" t="s">
        <v>4679</v>
      </c>
      <c r="B236" s="105" t="s">
        <v>4680</v>
      </c>
      <c r="C236" s="96" t="s">
        <v>4681</v>
      </c>
      <c r="D236" s="110"/>
      <c r="E236" s="101">
        <f t="shared" si="35"/>
        <v>0</v>
      </c>
      <c r="F236" s="106">
        <v>201.72</v>
      </c>
      <c r="G236" s="107">
        <f t="shared" si="36"/>
        <v>0</v>
      </c>
      <c r="H236" s="108"/>
      <c r="I236" s="106" t="s">
        <v>2092</v>
      </c>
      <c r="J236" s="105" t="s">
        <v>445</v>
      </c>
      <c r="K236" s="109" t="s">
        <v>1698</v>
      </c>
      <c r="L236" s="74">
        <v>1</v>
      </c>
      <c r="M236">
        <f t="shared" si="37"/>
        <v>0</v>
      </c>
      <c r="N236">
        <f t="shared" si="38"/>
        <v>0</v>
      </c>
      <c r="O236">
        <f t="shared" si="39"/>
        <v>0</v>
      </c>
    </row>
    <row r="237" spans="1:15" ht="15">
      <c r="A237" s="95" t="s">
        <v>4682</v>
      </c>
      <c r="B237" s="105" t="s">
        <v>4683</v>
      </c>
      <c r="C237" s="96" t="s">
        <v>4684</v>
      </c>
      <c r="D237" s="110"/>
      <c r="E237" s="101">
        <f t="shared" si="35"/>
        <v>0</v>
      </c>
      <c r="F237" s="106">
        <v>201.72</v>
      </c>
      <c r="G237" s="107">
        <f t="shared" si="36"/>
        <v>0</v>
      </c>
      <c r="H237" s="108"/>
      <c r="I237" s="106" t="s">
        <v>2092</v>
      </c>
      <c r="J237" s="105" t="s">
        <v>445</v>
      </c>
      <c r="K237" s="109" t="s">
        <v>1698</v>
      </c>
      <c r="L237" s="74">
        <v>1</v>
      </c>
      <c r="M237">
        <f t="shared" si="37"/>
        <v>0</v>
      </c>
      <c r="N237">
        <f t="shared" si="38"/>
        <v>0</v>
      </c>
      <c r="O237">
        <f t="shared" si="39"/>
        <v>0</v>
      </c>
    </row>
    <row r="238" spans="1:15" ht="15">
      <c r="A238" s="95" t="s">
        <v>4685</v>
      </c>
      <c r="B238" s="105" t="s">
        <v>4686</v>
      </c>
      <c r="C238" s="63" t="s">
        <v>4687</v>
      </c>
      <c r="D238" s="110"/>
      <c r="E238" s="101">
        <f t="shared" si="35"/>
        <v>0</v>
      </c>
      <c r="F238" s="106">
        <v>201.72</v>
      </c>
      <c r="G238" s="107">
        <f t="shared" si="36"/>
        <v>0</v>
      </c>
      <c r="H238" s="108"/>
      <c r="I238" s="106" t="s">
        <v>2092</v>
      </c>
      <c r="J238" s="105" t="s">
        <v>445</v>
      </c>
      <c r="K238" s="109" t="s">
        <v>1698</v>
      </c>
      <c r="L238" s="74">
        <v>1</v>
      </c>
      <c r="M238">
        <f t="shared" si="37"/>
        <v>0</v>
      </c>
      <c r="N238">
        <f t="shared" si="38"/>
        <v>0</v>
      </c>
      <c r="O238">
        <f t="shared" si="39"/>
        <v>0</v>
      </c>
    </row>
    <row r="239" spans="1:15" ht="15">
      <c r="A239" s="95" t="s">
        <v>4688</v>
      </c>
      <c r="B239" s="105" t="s">
        <v>4689</v>
      </c>
      <c r="C239" s="96" t="s">
        <v>4690</v>
      </c>
      <c r="D239" s="110"/>
      <c r="E239" s="101">
        <f t="shared" si="35"/>
        <v>0</v>
      </c>
      <c r="F239" s="106">
        <v>201.72</v>
      </c>
      <c r="G239" s="107">
        <f t="shared" si="36"/>
        <v>0</v>
      </c>
      <c r="H239" s="108"/>
      <c r="I239" s="106" t="s">
        <v>2092</v>
      </c>
      <c r="J239" s="105" t="s">
        <v>445</v>
      </c>
      <c r="K239" s="109" t="s">
        <v>1698</v>
      </c>
      <c r="L239" s="74">
        <v>1</v>
      </c>
      <c r="M239">
        <f t="shared" si="37"/>
        <v>0</v>
      </c>
      <c r="N239">
        <f t="shared" si="38"/>
        <v>0</v>
      </c>
      <c r="O239">
        <f t="shared" si="39"/>
        <v>0</v>
      </c>
    </row>
    <row r="240" spans="1:15" ht="15">
      <c r="A240" s="95" t="s">
        <v>4691</v>
      </c>
      <c r="B240" s="105" t="s">
        <v>4692</v>
      </c>
      <c r="C240" s="96" t="s">
        <v>4693</v>
      </c>
      <c r="D240" s="110"/>
      <c r="E240" s="101">
        <f t="shared" si="35"/>
        <v>0</v>
      </c>
      <c r="F240" s="106">
        <v>201.72</v>
      </c>
      <c r="G240" s="107">
        <f t="shared" si="36"/>
        <v>0</v>
      </c>
      <c r="H240" s="108"/>
      <c r="I240" s="106" t="s">
        <v>2092</v>
      </c>
      <c r="J240" s="105" t="s">
        <v>445</v>
      </c>
      <c r="K240" s="109" t="s">
        <v>1698</v>
      </c>
      <c r="L240" s="74">
        <v>1</v>
      </c>
      <c r="M240">
        <f t="shared" si="37"/>
        <v>0</v>
      </c>
      <c r="N240">
        <f t="shared" si="38"/>
        <v>0</v>
      </c>
      <c r="O240">
        <f t="shared" si="39"/>
        <v>0</v>
      </c>
    </row>
    <row r="241" spans="1:15" ht="25.5">
      <c r="A241" s="95" t="s">
        <v>4694</v>
      </c>
      <c r="B241" s="105" t="s">
        <v>4695</v>
      </c>
      <c r="C241" s="96" t="s">
        <v>4696</v>
      </c>
      <c r="D241" s="110"/>
      <c r="E241" s="101">
        <f t="shared" si="35"/>
        <v>0</v>
      </c>
      <c r="F241" s="106">
        <v>201.72</v>
      </c>
      <c r="G241" s="107">
        <f t="shared" si="36"/>
        <v>0</v>
      </c>
      <c r="H241" s="108" t="s">
        <v>2712</v>
      </c>
      <c r="I241" s="106" t="s">
        <v>2092</v>
      </c>
      <c r="J241" s="105" t="s">
        <v>445</v>
      </c>
      <c r="K241" s="109" t="s">
        <v>1698</v>
      </c>
      <c r="L241" s="74">
        <v>1</v>
      </c>
      <c r="M241">
        <f t="shared" si="37"/>
        <v>0</v>
      </c>
      <c r="N241">
        <f t="shared" si="38"/>
        <v>0</v>
      </c>
      <c r="O241">
        <f t="shared" si="39"/>
        <v>0</v>
      </c>
    </row>
    <row r="242" spans="1:15" ht="15">
      <c r="A242" s="95" t="s">
        <v>4697</v>
      </c>
      <c r="B242" s="105" t="s">
        <v>4698</v>
      </c>
      <c r="C242" s="96" t="s">
        <v>4699</v>
      </c>
      <c r="D242" s="110"/>
      <c r="E242" s="101">
        <f t="shared" si="35"/>
        <v>0</v>
      </c>
      <c r="F242" s="106">
        <v>201.72</v>
      </c>
      <c r="G242" s="107">
        <f t="shared" si="36"/>
        <v>0</v>
      </c>
      <c r="H242" s="108"/>
      <c r="I242" s="106" t="s">
        <v>2092</v>
      </c>
      <c r="J242" s="105" t="s">
        <v>445</v>
      </c>
      <c r="K242" s="109" t="s">
        <v>1698</v>
      </c>
      <c r="L242" s="74">
        <v>1</v>
      </c>
      <c r="M242">
        <f t="shared" si="37"/>
        <v>0</v>
      </c>
      <c r="N242">
        <f t="shared" si="38"/>
        <v>0</v>
      </c>
      <c r="O242">
        <f t="shared" si="39"/>
        <v>0</v>
      </c>
    </row>
    <row r="243" spans="1:15" ht="15">
      <c r="A243" s="95" t="s">
        <v>4700</v>
      </c>
      <c r="B243" s="105" t="s">
        <v>4701</v>
      </c>
      <c r="C243" s="96" t="s">
        <v>4702</v>
      </c>
      <c r="D243" s="110"/>
      <c r="E243" s="101">
        <f t="shared" si="35"/>
        <v>0</v>
      </c>
      <c r="F243" s="106">
        <v>201.72</v>
      </c>
      <c r="G243" s="107">
        <f t="shared" si="36"/>
        <v>0</v>
      </c>
      <c r="H243" s="108"/>
      <c r="I243" s="106" t="s">
        <v>2092</v>
      </c>
      <c r="J243" s="105" t="s">
        <v>445</v>
      </c>
      <c r="K243" s="109" t="s">
        <v>1698</v>
      </c>
      <c r="L243" s="74">
        <v>1</v>
      </c>
      <c r="M243">
        <f t="shared" si="37"/>
        <v>0</v>
      </c>
      <c r="N243">
        <f t="shared" si="38"/>
        <v>0</v>
      </c>
      <c r="O243">
        <f t="shared" si="39"/>
        <v>0</v>
      </c>
    </row>
    <row r="244" spans="1:15" ht="15.75">
      <c r="B244" s="90" t="s">
        <v>49</v>
      </c>
      <c r="C244" s="91" t="s">
        <v>4703</v>
      </c>
      <c r="D244" s="92" t="s">
        <v>27</v>
      </c>
      <c r="E244" s="92" t="s">
        <v>27</v>
      </c>
      <c r="F244" s="90"/>
      <c r="G244" s="93"/>
      <c r="H244" s="93"/>
      <c r="I244" s="93"/>
      <c r="J244" s="94"/>
      <c r="K244" s="94"/>
    </row>
    <row r="245" spans="1:15" ht="25.5">
      <c r="A245" s="95" t="s">
        <v>4704</v>
      </c>
      <c r="B245" s="105" t="s">
        <v>4705</v>
      </c>
      <c r="C245" s="96" t="s">
        <v>4706</v>
      </c>
      <c r="D245" s="110"/>
      <c r="E245" s="101">
        <f t="shared" ref="E245:E267" si="40">D245*L245</f>
        <v>0</v>
      </c>
      <c r="F245" s="106">
        <v>55.27</v>
      </c>
      <c r="G245" s="107">
        <f t="shared" ref="G245:G267" si="41">E245*F245</f>
        <v>0</v>
      </c>
      <c r="H245" s="108" t="s">
        <v>2712</v>
      </c>
      <c r="I245" s="106" t="s">
        <v>3377</v>
      </c>
      <c r="J245" s="105" t="s">
        <v>445</v>
      </c>
      <c r="K245" s="109" t="s">
        <v>1698</v>
      </c>
      <c r="L245" s="74">
        <v>1</v>
      </c>
      <c r="M245">
        <f t="shared" ref="M245:M267" si="42">E245/L245</f>
        <v>0</v>
      </c>
      <c r="N245">
        <f t="shared" ref="N245:N267" si="43">INT(M245)</f>
        <v>0</v>
      </c>
      <c r="O245">
        <f t="shared" ref="O245:O267" si="44">M245-N245</f>
        <v>0</v>
      </c>
    </row>
    <row r="246" spans="1:15" ht="15">
      <c r="A246" s="95" t="s">
        <v>4707</v>
      </c>
      <c r="B246" s="105" t="s">
        <v>4708</v>
      </c>
      <c r="C246" s="96" t="s">
        <v>4709</v>
      </c>
      <c r="D246" s="110"/>
      <c r="E246" s="101">
        <f t="shared" si="40"/>
        <v>0</v>
      </c>
      <c r="F246" s="106"/>
      <c r="G246" s="107">
        <f t="shared" si="41"/>
        <v>0</v>
      </c>
      <c r="H246" s="108"/>
      <c r="I246" s="106" t="s">
        <v>2036</v>
      </c>
      <c r="J246" s="105" t="s">
        <v>445</v>
      </c>
      <c r="K246" s="109" t="s">
        <v>1698</v>
      </c>
      <c r="L246" s="74">
        <v>1</v>
      </c>
      <c r="M246">
        <f t="shared" si="42"/>
        <v>0</v>
      </c>
      <c r="N246">
        <f t="shared" si="43"/>
        <v>0</v>
      </c>
      <c r="O246">
        <f t="shared" si="44"/>
        <v>0</v>
      </c>
    </row>
    <row r="247" spans="1:15" ht="15.75">
      <c r="A247" s="95" t="s">
        <v>4710</v>
      </c>
      <c r="B247" s="100" t="s">
        <v>4711</v>
      </c>
      <c r="C247" s="98" t="s">
        <v>4850</v>
      </c>
      <c r="D247" s="110"/>
      <c r="E247" s="101">
        <f t="shared" si="40"/>
        <v>0</v>
      </c>
      <c r="F247" s="101"/>
      <c r="G247" s="102">
        <f t="shared" si="41"/>
        <v>0</v>
      </c>
      <c r="H247" s="103"/>
      <c r="I247" s="101" t="s">
        <v>2036</v>
      </c>
      <c r="J247" s="100" t="s">
        <v>445</v>
      </c>
      <c r="K247" s="104" t="s">
        <v>1698</v>
      </c>
      <c r="L247" s="74">
        <v>1</v>
      </c>
      <c r="M247">
        <f t="shared" si="42"/>
        <v>0</v>
      </c>
      <c r="N247">
        <f t="shared" si="43"/>
        <v>0</v>
      </c>
      <c r="O247">
        <f t="shared" si="44"/>
        <v>0</v>
      </c>
    </row>
    <row r="248" spans="1:15" ht="15">
      <c r="A248" s="95" t="s">
        <v>4712</v>
      </c>
      <c r="B248" s="105" t="s">
        <v>4713</v>
      </c>
      <c r="C248" s="96" t="s">
        <v>4714</v>
      </c>
      <c r="D248" s="110"/>
      <c r="E248" s="101">
        <f t="shared" si="40"/>
        <v>0</v>
      </c>
      <c r="F248" s="106">
        <v>390.55</v>
      </c>
      <c r="G248" s="107">
        <f t="shared" si="41"/>
        <v>0</v>
      </c>
      <c r="H248" s="108"/>
      <c r="I248" s="106" t="s">
        <v>2036</v>
      </c>
      <c r="J248" s="105" t="s">
        <v>445</v>
      </c>
      <c r="K248" s="109" t="s">
        <v>1698</v>
      </c>
      <c r="L248" s="74">
        <v>1</v>
      </c>
      <c r="M248">
        <f t="shared" si="42"/>
        <v>0</v>
      </c>
      <c r="N248">
        <f t="shared" si="43"/>
        <v>0</v>
      </c>
      <c r="O248">
        <f t="shared" si="44"/>
        <v>0</v>
      </c>
    </row>
    <row r="249" spans="1:15" ht="15">
      <c r="A249" s="95" t="s">
        <v>4715</v>
      </c>
      <c r="B249" s="105" t="s">
        <v>4716</v>
      </c>
      <c r="C249" s="96" t="s">
        <v>4717</v>
      </c>
      <c r="D249" s="110"/>
      <c r="E249" s="101">
        <f t="shared" si="40"/>
        <v>0</v>
      </c>
      <c r="F249" s="106">
        <v>23.03</v>
      </c>
      <c r="G249" s="107">
        <f t="shared" si="41"/>
        <v>0</v>
      </c>
      <c r="H249" s="108"/>
      <c r="I249" s="106" t="s">
        <v>3377</v>
      </c>
      <c r="J249" s="105" t="s">
        <v>445</v>
      </c>
      <c r="K249" s="109" t="s">
        <v>1698</v>
      </c>
      <c r="L249" s="74">
        <v>1</v>
      </c>
      <c r="M249">
        <f t="shared" si="42"/>
        <v>0</v>
      </c>
      <c r="N249">
        <f t="shared" si="43"/>
        <v>0</v>
      </c>
      <c r="O249">
        <f t="shared" si="44"/>
        <v>0</v>
      </c>
    </row>
    <row r="250" spans="1:15" ht="15">
      <c r="A250" s="95" t="s">
        <v>4718</v>
      </c>
      <c r="B250" s="105" t="s">
        <v>4719</v>
      </c>
      <c r="C250" s="96" t="s">
        <v>4720</v>
      </c>
      <c r="D250" s="110"/>
      <c r="E250" s="101">
        <f t="shared" si="40"/>
        <v>0</v>
      </c>
      <c r="F250" s="106"/>
      <c r="G250" s="107">
        <f t="shared" si="41"/>
        <v>0</v>
      </c>
      <c r="H250" s="108"/>
      <c r="I250" s="106" t="s">
        <v>3377</v>
      </c>
      <c r="J250" s="105" t="s">
        <v>445</v>
      </c>
      <c r="K250" s="109" t="s">
        <v>1698</v>
      </c>
      <c r="L250" s="74">
        <v>1</v>
      </c>
      <c r="M250">
        <f t="shared" si="42"/>
        <v>0</v>
      </c>
      <c r="N250">
        <f t="shared" si="43"/>
        <v>0</v>
      </c>
      <c r="O250">
        <f t="shared" si="44"/>
        <v>0</v>
      </c>
    </row>
    <row r="251" spans="1:15" ht="15.75">
      <c r="A251" s="95" t="s">
        <v>4721</v>
      </c>
      <c r="B251" s="100" t="s">
        <v>4722</v>
      </c>
      <c r="C251" s="98" t="s">
        <v>4851</v>
      </c>
      <c r="D251" s="110"/>
      <c r="E251" s="101">
        <f t="shared" si="40"/>
        <v>0</v>
      </c>
      <c r="F251" s="101">
        <v>30.4</v>
      </c>
      <c r="G251" s="102">
        <f t="shared" si="41"/>
        <v>0</v>
      </c>
      <c r="H251" s="103"/>
      <c r="I251" s="101" t="s">
        <v>4723</v>
      </c>
      <c r="J251" s="100" t="s">
        <v>445</v>
      </c>
      <c r="K251" s="104" t="s">
        <v>1698</v>
      </c>
      <c r="L251" s="74">
        <v>10</v>
      </c>
      <c r="M251">
        <f t="shared" si="42"/>
        <v>0</v>
      </c>
      <c r="N251">
        <f t="shared" si="43"/>
        <v>0</v>
      </c>
      <c r="O251">
        <f t="shared" si="44"/>
        <v>0</v>
      </c>
    </row>
    <row r="252" spans="1:15" ht="15.75">
      <c r="A252" s="95" t="s">
        <v>4724</v>
      </c>
      <c r="B252" s="100" t="s">
        <v>4725</v>
      </c>
      <c r="C252" s="98" t="s">
        <v>4852</v>
      </c>
      <c r="D252" s="110"/>
      <c r="E252" s="101">
        <f t="shared" si="40"/>
        <v>0</v>
      </c>
      <c r="F252" s="101">
        <v>10.130000000000001</v>
      </c>
      <c r="G252" s="102">
        <f t="shared" si="41"/>
        <v>0</v>
      </c>
      <c r="H252" s="103"/>
      <c r="I252" s="101" t="s">
        <v>4723</v>
      </c>
      <c r="J252" s="100" t="s">
        <v>445</v>
      </c>
      <c r="K252" s="104" t="s">
        <v>1698</v>
      </c>
      <c r="L252" s="74">
        <v>10</v>
      </c>
      <c r="M252">
        <f t="shared" si="42"/>
        <v>0</v>
      </c>
      <c r="N252">
        <f t="shared" si="43"/>
        <v>0</v>
      </c>
      <c r="O252">
        <f t="shared" si="44"/>
        <v>0</v>
      </c>
    </row>
    <row r="253" spans="1:15" ht="15.75">
      <c r="A253" s="95" t="s">
        <v>4726</v>
      </c>
      <c r="B253" s="100" t="s">
        <v>4727</v>
      </c>
      <c r="C253" s="98" t="s">
        <v>4853</v>
      </c>
      <c r="D253" s="110"/>
      <c r="E253" s="101">
        <f t="shared" si="40"/>
        <v>0</v>
      </c>
      <c r="F253" s="101">
        <v>24.87</v>
      </c>
      <c r="G253" s="102">
        <f t="shared" si="41"/>
        <v>0</v>
      </c>
      <c r="H253" s="103"/>
      <c r="I253" s="101" t="s">
        <v>4723</v>
      </c>
      <c r="J253" s="100" t="s">
        <v>445</v>
      </c>
      <c r="K253" s="104" t="s">
        <v>1698</v>
      </c>
      <c r="L253" s="74">
        <v>10</v>
      </c>
      <c r="M253">
        <f t="shared" si="42"/>
        <v>0</v>
      </c>
      <c r="N253">
        <f t="shared" si="43"/>
        <v>0</v>
      </c>
      <c r="O253">
        <f t="shared" si="44"/>
        <v>0</v>
      </c>
    </row>
    <row r="254" spans="1:15" ht="15">
      <c r="A254" s="95" t="s">
        <v>4728</v>
      </c>
      <c r="B254" s="105" t="s">
        <v>4729</v>
      </c>
      <c r="C254" s="96" t="s">
        <v>4730</v>
      </c>
      <c r="D254" s="110"/>
      <c r="E254" s="101">
        <f t="shared" si="40"/>
        <v>0</v>
      </c>
      <c r="F254" s="106">
        <v>10.130000000000001</v>
      </c>
      <c r="G254" s="107">
        <f t="shared" si="41"/>
        <v>0</v>
      </c>
      <c r="H254" s="108"/>
      <c r="I254" s="106" t="s">
        <v>4723</v>
      </c>
      <c r="J254" s="105" t="s">
        <v>445</v>
      </c>
      <c r="K254" s="109" t="s">
        <v>1698</v>
      </c>
      <c r="L254" s="74">
        <v>10</v>
      </c>
      <c r="M254">
        <f t="shared" si="42"/>
        <v>0</v>
      </c>
      <c r="N254">
        <f t="shared" si="43"/>
        <v>0</v>
      </c>
      <c r="O254">
        <f t="shared" si="44"/>
        <v>0</v>
      </c>
    </row>
    <row r="255" spans="1:15" ht="15.75">
      <c r="A255" s="95" t="s">
        <v>4731</v>
      </c>
      <c r="B255" s="100" t="s">
        <v>4732</v>
      </c>
      <c r="C255" s="98" t="s">
        <v>4854</v>
      </c>
      <c r="D255" s="110"/>
      <c r="E255" s="101">
        <f t="shared" si="40"/>
        <v>0</v>
      </c>
      <c r="F255" s="101">
        <v>9.2100000000000009</v>
      </c>
      <c r="G255" s="102">
        <f t="shared" si="41"/>
        <v>0</v>
      </c>
      <c r="H255" s="103"/>
      <c r="I255" s="101" t="s">
        <v>4723</v>
      </c>
      <c r="J255" s="100" t="s">
        <v>445</v>
      </c>
      <c r="K255" s="104" t="s">
        <v>1698</v>
      </c>
      <c r="L255" s="74">
        <v>10</v>
      </c>
      <c r="M255">
        <f t="shared" si="42"/>
        <v>0</v>
      </c>
      <c r="N255">
        <f t="shared" si="43"/>
        <v>0</v>
      </c>
      <c r="O255">
        <f t="shared" si="44"/>
        <v>0</v>
      </c>
    </row>
    <row r="256" spans="1:15" ht="30">
      <c r="A256" s="95" t="s">
        <v>4733</v>
      </c>
      <c r="B256" s="105" t="s">
        <v>4734</v>
      </c>
      <c r="C256" s="96" t="s">
        <v>4735</v>
      </c>
      <c r="D256" s="110"/>
      <c r="E256" s="101">
        <f t="shared" si="40"/>
        <v>0</v>
      </c>
      <c r="F256" s="106">
        <v>12.9</v>
      </c>
      <c r="G256" s="107">
        <f t="shared" si="41"/>
        <v>0</v>
      </c>
      <c r="H256" s="108"/>
      <c r="I256" s="106" t="s">
        <v>4723</v>
      </c>
      <c r="J256" s="105" t="s">
        <v>445</v>
      </c>
      <c r="K256" s="109" t="s">
        <v>1698</v>
      </c>
      <c r="L256" s="74">
        <v>10</v>
      </c>
      <c r="M256">
        <f t="shared" si="42"/>
        <v>0</v>
      </c>
      <c r="N256">
        <f t="shared" si="43"/>
        <v>0</v>
      </c>
      <c r="O256">
        <f t="shared" si="44"/>
        <v>0</v>
      </c>
    </row>
    <row r="257" spans="1:15" ht="15.75">
      <c r="A257" s="95" t="s">
        <v>4736</v>
      </c>
      <c r="B257" s="100" t="s">
        <v>4737</v>
      </c>
      <c r="C257" s="98" t="s">
        <v>4855</v>
      </c>
      <c r="D257" s="110"/>
      <c r="E257" s="101">
        <f t="shared" si="40"/>
        <v>0</v>
      </c>
      <c r="F257" s="101"/>
      <c r="G257" s="102">
        <f t="shared" si="41"/>
        <v>0</v>
      </c>
      <c r="H257" s="103"/>
      <c r="I257" s="101" t="s">
        <v>2036</v>
      </c>
      <c r="J257" s="100" t="s">
        <v>445</v>
      </c>
      <c r="K257" s="104" t="s">
        <v>1698</v>
      </c>
      <c r="L257" s="74">
        <v>1</v>
      </c>
      <c r="M257">
        <f t="shared" si="42"/>
        <v>0</v>
      </c>
      <c r="N257">
        <f t="shared" si="43"/>
        <v>0</v>
      </c>
      <c r="O257">
        <f t="shared" si="44"/>
        <v>0</v>
      </c>
    </row>
    <row r="258" spans="1:15" ht="15.75">
      <c r="A258" s="95" t="s">
        <v>4738</v>
      </c>
      <c r="B258" s="100" t="s">
        <v>4739</v>
      </c>
      <c r="C258" s="98" t="s">
        <v>4856</v>
      </c>
      <c r="D258" s="110"/>
      <c r="E258" s="101">
        <f t="shared" si="40"/>
        <v>0</v>
      </c>
      <c r="F258" s="101">
        <v>361.07</v>
      </c>
      <c r="G258" s="102">
        <f t="shared" si="41"/>
        <v>0</v>
      </c>
      <c r="H258" s="103"/>
      <c r="I258" s="101" t="s">
        <v>3377</v>
      </c>
      <c r="J258" s="100" t="s">
        <v>445</v>
      </c>
      <c r="K258" s="104" t="s">
        <v>1698</v>
      </c>
      <c r="L258" s="74">
        <v>1</v>
      </c>
      <c r="M258">
        <f t="shared" si="42"/>
        <v>0</v>
      </c>
      <c r="N258">
        <f t="shared" si="43"/>
        <v>0</v>
      </c>
      <c r="O258">
        <f t="shared" si="44"/>
        <v>0</v>
      </c>
    </row>
    <row r="259" spans="1:15" ht="15.75">
      <c r="A259" s="95" t="s">
        <v>4740</v>
      </c>
      <c r="B259" s="100" t="s">
        <v>4741</v>
      </c>
      <c r="C259" s="98" t="s">
        <v>4857</v>
      </c>
      <c r="D259" s="110"/>
      <c r="E259" s="101">
        <f t="shared" si="40"/>
        <v>0</v>
      </c>
      <c r="F259" s="101">
        <v>361.07</v>
      </c>
      <c r="G259" s="102">
        <f t="shared" si="41"/>
        <v>0</v>
      </c>
      <c r="H259" s="103"/>
      <c r="I259" s="101" t="s">
        <v>3377</v>
      </c>
      <c r="J259" s="100" t="s">
        <v>445</v>
      </c>
      <c r="K259" s="104" t="s">
        <v>1698</v>
      </c>
      <c r="L259" s="74">
        <v>1</v>
      </c>
      <c r="M259">
        <f t="shared" si="42"/>
        <v>0</v>
      </c>
      <c r="N259">
        <f t="shared" si="43"/>
        <v>0</v>
      </c>
      <c r="O259">
        <f t="shared" si="44"/>
        <v>0</v>
      </c>
    </row>
    <row r="260" spans="1:15" ht="15.75">
      <c r="A260" s="95" t="s">
        <v>4742</v>
      </c>
      <c r="B260" s="100" t="s">
        <v>4743</v>
      </c>
      <c r="C260" s="98" t="s">
        <v>4858</v>
      </c>
      <c r="D260" s="110"/>
      <c r="E260" s="101">
        <f t="shared" si="40"/>
        <v>0</v>
      </c>
      <c r="F260" s="101"/>
      <c r="G260" s="102">
        <f t="shared" si="41"/>
        <v>0</v>
      </c>
      <c r="H260" s="103"/>
      <c r="I260" s="101" t="s">
        <v>2036</v>
      </c>
      <c r="J260" s="100" t="s">
        <v>445</v>
      </c>
      <c r="K260" s="104" t="s">
        <v>1698</v>
      </c>
      <c r="L260" s="74">
        <v>1</v>
      </c>
      <c r="M260">
        <f t="shared" si="42"/>
        <v>0</v>
      </c>
      <c r="N260">
        <f t="shared" si="43"/>
        <v>0</v>
      </c>
      <c r="O260">
        <f t="shared" si="44"/>
        <v>0</v>
      </c>
    </row>
    <row r="261" spans="1:15" ht="15.75">
      <c r="A261" s="95" t="s">
        <v>4744</v>
      </c>
      <c r="B261" s="100" t="s">
        <v>4745</v>
      </c>
      <c r="C261" s="98" t="s">
        <v>4859</v>
      </c>
      <c r="D261" s="110"/>
      <c r="E261" s="101">
        <f t="shared" si="40"/>
        <v>0</v>
      </c>
      <c r="F261" s="101"/>
      <c r="G261" s="102">
        <f t="shared" si="41"/>
        <v>0</v>
      </c>
      <c r="H261" s="103"/>
      <c r="I261" s="101" t="s">
        <v>2036</v>
      </c>
      <c r="J261" s="100" t="s">
        <v>445</v>
      </c>
      <c r="K261" s="104" t="s">
        <v>1698</v>
      </c>
      <c r="L261" s="74">
        <v>1</v>
      </c>
      <c r="M261">
        <f t="shared" si="42"/>
        <v>0</v>
      </c>
      <c r="N261">
        <f t="shared" si="43"/>
        <v>0</v>
      </c>
      <c r="O261">
        <f t="shared" si="44"/>
        <v>0</v>
      </c>
    </row>
    <row r="262" spans="1:15" ht="15.75">
      <c r="A262" s="95" t="s">
        <v>4746</v>
      </c>
      <c r="B262" s="100" t="s">
        <v>4747</v>
      </c>
      <c r="C262" s="98" t="s">
        <v>4860</v>
      </c>
      <c r="D262" s="110"/>
      <c r="E262" s="101">
        <f t="shared" si="40"/>
        <v>0</v>
      </c>
      <c r="F262" s="101"/>
      <c r="G262" s="102">
        <f t="shared" si="41"/>
        <v>0</v>
      </c>
      <c r="H262" s="103"/>
      <c r="I262" s="101" t="s">
        <v>2036</v>
      </c>
      <c r="J262" s="100" t="s">
        <v>445</v>
      </c>
      <c r="K262" s="104" t="s">
        <v>1698</v>
      </c>
      <c r="L262" s="74">
        <v>1</v>
      </c>
      <c r="M262">
        <f t="shared" si="42"/>
        <v>0</v>
      </c>
      <c r="N262">
        <f t="shared" si="43"/>
        <v>0</v>
      </c>
      <c r="O262">
        <f t="shared" si="44"/>
        <v>0</v>
      </c>
    </row>
    <row r="263" spans="1:15" ht="15.75">
      <c r="A263" s="95" t="s">
        <v>4748</v>
      </c>
      <c r="B263" s="100" t="s">
        <v>4749</v>
      </c>
      <c r="C263" s="98" t="s">
        <v>4861</v>
      </c>
      <c r="D263" s="110"/>
      <c r="E263" s="101">
        <f t="shared" si="40"/>
        <v>0</v>
      </c>
      <c r="F263" s="101"/>
      <c r="G263" s="102">
        <f t="shared" si="41"/>
        <v>0</v>
      </c>
      <c r="H263" s="103"/>
      <c r="I263" s="101" t="s">
        <v>2036</v>
      </c>
      <c r="J263" s="100" t="s">
        <v>445</v>
      </c>
      <c r="K263" s="104" t="s">
        <v>1698</v>
      </c>
      <c r="L263" s="74">
        <v>1</v>
      </c>
      <c r="M263">
        <f t="shared" si="42"/>
        <v>0</v>
      </c>
      <c r="N263">
        <f t="shared" si="43"/>
        <v>0</v>
      </c>
      <c r="O263">
        <f t="shared" si="44"/>
        <v>0</v>
      </c>
    </row>
    <row r="264" spans="1:15" ht="15.75">
      <c r="A264" s="95" t="s">
        <v>4750</v>
      </c>
      <c r="B264" s="100" t="s">
        <v>4751</v>
      </c>
      <c r="C264" s="98" t="s">
        <v>4862</v>
      </c>
      <c r="D264" s="110"/>
      <c r="E264" s="101">
        <f t="shared" si="40"/>
        <v>0</v>
      </c>
      <c r="F264" s="101"/>
      <c r="G264" s="102">
        <f t="shared" si="41"/>
        <v>0</v>
      </c>
      <c r="H264" s="103"/>
      <c r="I264" s="101" t="s">
        <v>2036</v>
      </c>
      <c r="J264" s="100" t="s">
        <v>445</v>
      </c>
      <c r="K264" s="104" t="s">
        <v>1698</v>
      </c>
      <c r="L264" s="74">
        <v>1</v>
      </c>
      <c r="M264">
        <f t="shared" si="42"/>
        <v>0</v>
      </c>
      <c r="N264">
        <f t="shared" si="43"/>
        <v>0</v>
      </c>
      <c r="O264">
        <f t="shared" si="44"/>
        <v>0</v>
      </c>
    </row>
    <row r="265" spans="1:15" ht="15.75">
      <c r="A265" s="95" t="s">
        <v>4752</v>
      </c>
      <c r="B265" s="100" t="s">
        <v>4753</v>
      </c>
      <c r="C265" s="98" t="s">
        <v>4863</v>
      </c>
      <c r="D265" s="110"/>
      <c r="E265" s="101">
        <f t="shared" si="40"/>
        <v>0</v>
      </c>
      <c r="F265" s="101"/>
      <c r="G265" s="102">
        <f t="shared" si="41"/>
        <v>0</v>
      </c>
      <c r="H265" s="103"/>
      <c r="I265" s="101" t="s">
        <v>2036</v>
      </c>
      <c r="J265" s="100" t="s">
        <v>445</v>
      </c>
      <c r="K265" s="104" t="s">
        <v>1698</v>
      </c>
      <c r="L265" s="74">
        <v>1</v>
      </c>
      <c r="M265">
        <f t="shared" si="42"/>
        <v>0</v>
      </c>
      <c r="N265">
        <f t="shared" si="43"/>
        <v>0</v>
      </c>
      <c r="O265">
        <f t="shared" si="44"/>
        <v>0</v>
      </c>
    </row>
    <row r="266" spans="1:15" ht="15.75">
      <c r="A266" s="95" t="s">
        <v>4754</v>
      </c>
      <c r="B266" s="100" t="s">
        <v>4755</v>
      </c>
      <c r="C266" s="98" t="s">
        <v>4864</v>
      </c>
      <c r="D266" s="110"/>
      <c r="E266" s="101">
        <f t="shared" si="40"/>
        <v>0</v>
      </c>
      <c r="F266" s="101"/>
      <c r="G266" s="102">
        <f t="shared" si="41"/>
        <v>0</v>
      </c>
      <c r="H266" s="103"/>
      <c r="I266" s="101" t="s">
        <v>2036</v>
      </c>
      <c r="J266" s="100" t="s">
        <v>445</v>
      </c>
      <c r="K266" s="104" t="s">
        <v>1698</v>
      </c>
      <c r="L266" s="74">
        <v>1</v>
      </c>
      <c r="M266">
        <f t="shared" si="42"/>
        <v>0</v>
      </c>
      <c r="N266">
        <f t="shared" si="43"/>
        <v>0</v>
      </c>
      <c r="O266">
        <f t="shared" si="44"/>
        <v>0</v>
      </c>
    </row>
    <row r="267" spans="1:15" ht="15.75">
      <c r="A267" s="95" t="s">
        <v>4756</v>
      </c>
      <c r="B267" s="100" t="s">
        <v>4757</v>
      </c>
      <c r="C267" s="98" t="s">
        <v>4865</v>
      </c>
      <c r="D267" s="110"/>
      <c r="E267" s="101">
        <f t="shared" si="40"/>
        <v>0</v>
      </c>
      <c r="F267" s="101"/>
      <c r="G267" s="102">
        <f t="shared" si="41"/>
        <v>0</v>
      </c>
      <c r="H267" s="103"/>
      <c r="I267" s="101" t="s">
        <v>2036</v>
      </c>
      <c r="J267" s="100" t="s">
        <v>445</v>
      </c>
      <c r="K267" s="104" t="s">
        <v>1698</v>
      </c>
      <c r="L267" s="74">
        <v>1</v>
      </c>
      <c r="M267">
        <f t="shared" si="42"/>
        <v>0</v>
      </c>
      <c r="N267">
        <f t="shared" si="43"/>
        <v>0</v>
      </c>
      <c r="O267">
        <f t="shared" si="44"/>
        <v>0</v>
      </c>
    </row>
    <row r="268" spans="1:15" ht="15">
      <c r="A268" t="s">
        <v>0</v>
      </c>
      <c r="B268" s="76"/>
      <c r="C268" s="48" t="s">
        <v>31</v>
      </c>
      <c r="D268" s="99" t="s">
        <v>27</v>
      </c>
      <c r="E268" s="76">
        <f>SUM(E10:E267)</f>
        <v>0</v>
      </c>
      <c r="F268" s="77"/>
      <c r="G268" s="78">
        <f>SUM(G10:G267)</f>
        <v>0</v>
      </c>
      <c r="H268" s="79"/>
      <c r="I268" s="80"/>
      <c r="J268" s="78"/>
      <c r="K268" s="78"/>
    </row>
  </sheetData>
  <sheetProtection password="CF7E" sheet="1" objects="1" autoFilter="0"/>
  <autoFilter ref="D7:D268"/>
  <conditionalFormatting sqref="E1:E1048576">
    <cfRule type="cellIs" dxfId="1" priority="1" stopIfTrue="1" operator="equal">
      <formula>0</formula>
    </cfRule>
  </conditionalFormatting>
  <conditionalFormatting sqref="G1:G1048576">
    <cfRule type="cellIs" dxfId="0" priority="2" stopIfTrue="1" operator="equal">
      <formula>0</formula>
    </cfRule>
  </conditionalFormatting>
  <dataValidations count="1">
    <dataValidation type="whole" allowBlank="1" showInputMessage="1" showErrorMessage="1" errorTitle="ОШИБКА вводимого количества!" error="Вы  не  можете заказать часть упаковки чая или блока посуды! Вводимое количество должно быть целым числом!" sqref="D1:D1048576">
      <formula1>0</formula1>
      <formula2>1000001</formula2>
    </dataValidation>
  </dataValidations>
  <hyperlinks>
    <hyperlink ref="C12" r:id="rId1" display="http://www.rusteaco.ru/shop/product/26687041/"/>
    <hyperlink ref="C13" r:id="rId2" display="http://www.rusteaco.ru/shop/product/26687040/"/>
    <hyperlink ref="C14" r:id="rId3" display="http://www.rusteaco.ru/shop/product/26687082/"/>
    <hyperlink ref="C15" r:id="rId4" display="http://www.rusteaco.ru/shop/product/26687077/"/>
    <hyperlink ref="C16" r:id="rId5" display="http://www.rusteaco.ru/shop/product/26687038/"/>
    <hyperlink ref="C17" r:id="rId6" display="http://www.rusteaco.ru/shop/product/26687069/"/>
    <hyperlink ref="C18" r:id="rId7" display="http://www.rusteaco.ru/shop/product/26687006/"/>
    <hyperlink ref="C19" r:id="rId8" display="http://www.rusteaco.ru/shop/product/26687039/"/>
    <hyperlink ref="C20" r:id="rId9" display="http://www.rusteaco.ru/shop/product/26687100/"/>
    <hyperlink ref="C21" r:id="rId10" display="http://www.rusteaco.ru/shop/product/26687109/"/>
    <hyperlink ref="C22" r:id="rId11" display="http://www.rusteaco.ru/shop/product/26687111/"/>
    <hyperlink ref="C23" r:id="rId12" display="http://www.rusteaco.ru/shop/product/26687102/"/>
    <hyperlink ref="C25" r:id="rId13" display="http://www.rusteaco.ru/shop/product/26687103/"/>
    <hyperlink ref="C26" r:id="rId14" display="http://www.rusteaco.ru/shop/product/26687107/"/>
    <hyperlink ref="C27" r:id="rId15" display="http://www.rusteaco.ru/shop/product/26687022/"/>
    <hyperlink ref="C28" r:id="rId16" display="http://www.rusteaco.ru/shop/product/26687106/"/>
    <hyperlink ref="C29" r:id="rId17" display="http://www.rusteaco.ru/shop/product/26687004/"/>
    <hyperlink ref="C30" r:id="rId18" display="http://www.rusteaco.ru/shop/product/26687020/"/>
    <hyperlink ref="C31" r:id="rId19" display="http://www.rusteaco.ru/shop/product/26687017/"/>
    <hyperlink ref="C32" r:id="rId20" display="http://www.rusteaco.ru/shop/product/26687036/"/>
    <hyperlink ref="C33" r:id="rId21" display="http://www.rusteaco.ru/shop/product/26687024/"/>
    <hyperlink ref="C34" r:id="rId22" display="http://www.rusteaco.ru/shop/product/26687003/"/>
    <hyperlink ref="C35" r:id="rId23" display="http://www.rusteaco.ru/shop/product/26687101/"/>
    <hyperlink ref="C36" r:id="rId24" display="http://www.rusteaco.ru/shop/product/26687005/"/>
    <hyperlink ref="C37" r:id="rId25" display="http://www.rusteaco.ru/shop/product/26687032/"/>
    <hyperlink ref="C38" r:id="rId26" display="http://www.rusteaco.ru/shop/product/26687033/"/>
    <hyperlink ref="C39" r:id="rId27" display="http://www.rusteaco.ru/shop/product/26687035/"/>
    <hyperlink ref="C40" r:id="rId28" display="http://www.rusteaco.ru/shop/product/26687031/"/>
    <hyperlink ref="C41" r:id="rId29" display="http://www.rusteaco.ru/shop/product/26687002/"/>
    <hyperlink ref="C42" r:id="rId30" display="http://www.rusteaco.ru/shop/product/26687028/"/>
    <hyperlink ref="C43" r:id="rId31" display="http://www.rusteaco.ru/shop/product/26687043/"/>
    <hyperlink ref="C44" r:id="rId32" display="http://www.rusteaco.ru/shop/product/26687053/"/>
    <hyperlink ref="C45" r:id="rId33" display="http://www.rusteaco.ru/shop/product/26687021/"/>
    <hyperlink ref="C46" r:id="rId34" display="http://www.rusteaco.ru/shop/product/26687007/"/>
    <hyperlink ref="C47" r:id="rId35" display="http://www.rusteaco.ru/shop/product/26687054/"/>
    <hyperlink ref="C48" r:id="rId36" display="http://www.rusteaco.ru/shop/product/26687026/"/>
    <hyperlink ref="C49" r:id="rId37" display="http://www.rusteaco.ru/shop/product/26687014/"/>
    <hyperlink ref="C51" r:id="rId38" display="http://www.rusteaco.ru/shop/product/23666095/"/>
    <hyperlink ref="C52" r:id="rId39" display="http://www.rusteaco.ru/shop/product/23666003/"/>
    <hyperlink ref="C53" r:id="rId40" display="http://www.rusteaco.ru/shop/product/23666355/"/>
    <hyperlink ref="C55" r:id="rId41" display="http://www.rusteaco.ru/shop/product/23666078/"/>
    <hyperlink ref="C57" r:id="rId42" display="http://www.rusteaco.ru/shop/product/23666002/"/>
    <hyperlink ref="C64" r:id="rId43" display="http://www.rusteaco.ru/shop/product/25077017/"/>
    <hyperlink ref="C65" r:id="rId44" display="http://www.rusteaco.ru/shop/product/25077017Б.у/"/>
    <hyperlink ref="C66" r:id="rId45" display="http://www.rusteaco.ru/shop/product/25077012/"/>
    <hyperlink ref="C68" r:id="rId46" display="http://www.rusteaco.ru/shop/product/26496016/"/>
    <hyperlink ref="C69" r:id="rId47" display="http://www.rusteaco.ru/shop/product/26496015/"/>
    <hyperlink ref="C70" r:id="rId48" display="http://www.rusteaco.ru/shop/product/26496003/"/>
    <hyperlink ref="C72" r:id="rId49" display="http://www.rusteaco.ru/shop/product/26496013/"/>
    <hyperlink ref="C73" r:id="rId50" display="http://www.rusteaco.ru/shop/product/23666161/"/>
    <hyperlink ref="C78" r:id="rId51" display="http://www.rusteaco.ru/shop/product/22463208/"/>
    <hyperlink ref="C80" r:id="rId52" display="http://www.rusteaco.ru/shop/product/7330307/"/>
    <hyperlink ref="C82" r:id="rId53" display="http://www.rusteaco.ru/shop/product/29462027/"/>
    <hyperlink ref="C83" r:id="rId54" display="http://www.rusteaco.ru/shop/product/29462036/"/>
    <hyperlink ref="C84" r:id="rId55" display="http://www.rusteaco.ru/shop/product/29462092/"/>
    <hyperlink ref="C85" r:id="rId56" display="http://www.rusteaco.ru/shop/product/29462090/"/>
    <hyperlink ref="C86" r:id="rId57" display="http://www.rusteaco.ru/shop/product/29462026/"/>
    <hyperlink ref="C87" r:id="rId58" display="http://www.rusteaco.ru/shop/product/29462025/"/>
    <hyperlink ref="C89" r:id="rId59" display="http://www.rusteaco.ru/shop/product/23666161/"/>
    <hyperlink ref="C93" r:id="rId60" display="http://www.rusteaco.ru/shop/product/72160004/"/>
    <hyperlink ref="C94" r:id="rId61" display="http://www.rusteaco.ru/shop/product/72160001/"/>
    <hyperlink ref="C96" r:id="rId62" display="http://www.rusteaco.ru/shop/product/23480230/"/>
    <hyperlink ref="C97" r:id="rId63" display="http://www.rusteaco.ru/shop/product/23480232/"/>
    <hyperlink ref="C98" r:id="rId64" display="http://www.rusteaco.ru/shop/product/23480236/"/>
    <hyperlink ref="C99" r:id="rId65" display="http://www.rusteaco.ru/shop/product/23480237/"/>
    <hyperlink ref="C100" r:id="rId66" display="http://www.rusteaco.ru/shop/product/23480233/"/>
    <hyperlink ref="C102" r:id="rId67" display="http://www.rusteaco.ru/shop/product/23480320/"/>
    <hyperlink ref="C103" r:id="rId68" display="http://www.rusteaco.ru/shop/product/23480222/"/>
    <hyperlink ref="C104" r:id="rId69" display="http://www.rusteaco.ru/shop/product/23480234/"/>
    <hyperlink ref="C105" r:id="rId70" display="http://www.rusteaco.ru/shop/product/23480235/"/>
    <hyperlink ref="C106" r:id="rId71" display="http://www.rusteaco.ru/shop/product/23480238/"/>
    <hyperlink ref="C107" r:id="rId72" display="http://www.rusteaco.ru/shop/product/23480213/"/>
    <hyperlink ref="C108" r:id="rId73" display="http://www.rusteaco.ru/shop/product/23480210/"/>
    <hyperlink ref="C110" r:id="rId74" display="http://www.rusteaco.ru/shop/product/88990002/"/>
    <hyperlink ref="C111" r:id="rId75" display="http://www.rusteaco.ru/shop/product/88990001/"/>
    <hyperlink ref="C112" r:id="rId76" display="http://www.rusteaco.ru/shop/product/88990003/"/>
    <hyperlink ref="C113" r:id="rId77" display="http://www.rusteaco.ru/shop/product/88990004/"/>
    <hyperlink ref="C114" r:id="rId78" display="http://www.rusteaco.ru/shop/product/88990005/"/>
    <hyperlink ref="C115" r:id="rId79" display="http://www.rusteaco.ru/shop/product/88990006/"/>
    <hyperlink ref="C116" r:id="rId80" display="http://www.rusteaco.ru/shop/product/88990007/"/>
    <hyperlink ref="C117" r:id="rId81" display="http://www.rusteaco.ru/shop/product/88990010/"/>
    <hyperlink ref="C118" r:id="rId82" display="http://www.rusteaco.ru/shop/product/88990011/"/>
    <hyperlink ref="C119" r:id="rId83" display="http://www.rusteaco.ru/shop/product/88990009/"/>
    <hyperlink ref="C122" r:id="rId84" display="http://www.rusteaco.ru/shop/product/7780005/"/>
    <hyperlink ref="C124" r:id="rId85" display="http://www.rusteaco.ru/shop/product/23666251/"/>
    <hyperlink ref="C125" r:id="rId86" display="http://www.rusteaco.ru/shop/product/312015033/"/>
    <hyperlink ref="C126" r:id="rId87" display="http://www.rusteaco.ru/shop/product/23480610/"/>
    <hyperlink ref="C127" r:id="rId88" display="http://www.rusteaco.ru/shop/product/23480606/"/>
    <hyperlink ref="C128" r:id="rId89" display="http://www.rusteaco.ru/shop/product/23480602/"/>
    <hyperlink ref="C130" r:id="rId90" display="http://www.rusteaco.ru/shop/product/23480904-3/"/>
    <hyperlink ref="C131" r:id="rId91" display="http://www.rusteaco.ru/shop/product/23480904-2/"/>
    <hyperlink ref="C132" r:id="rId92" display="http://www.rusteaco.ru/shop/product/23480904-1/"/>
    <hyperlink ref="C133" r:id="rId93" display="http://www.rusteaco.ru/shop/product/7405670/"/>
    <hyperlink ref="C134" r:id="rId94" display="http://www.rusteaco.ru/shop/product/7405672/"/>
    <hyperlink ref="C135" r:id="rId95" display="http://www.rusteaco.ru/shop/product/7405674/"/>
    <hyperlink ref="C136" r:id="rId96" display="http://www.rusteaco.ru/shop/product/9909055/"/>
    <hyperlink ref="C137" r:id="rId97" display="http://www.rusteaco.ru/shop/product/9909052/"/>
    <hyperlink ref="C138" r:id="rId98" display="http://www.rusteaco.ru/shop/product/9909051/"/>
    <hyperlink ref="C139" r:id="rId99" display="http://www.rusteaco.ru/shop/product/9909056/"/>
    <hyperlink ref="C140" r:id="rId100" display="http://www.rusteaco.ru/shop/product/9909031/"/>
    <hyperlink ref="C141" r:id="rId101" display="http://www.rusteaco.ru/shop/product/9904020/"/>
    <hyperlink ref="C142" r:id="rId102" display="http://www.rusteaco.ru/shop/product/7405671/"/>
    <hyperlink ref="C143" r:id="rId103" display="http://www.rusteaco.ru/shop/product/7405673/"/>
    <hyperlink ref="C144" r:id="rId104" display="http://www.rusteaco.ru/shop/product/23480700/"/>
    <hyperlink ref="C145" r:id="rId105" display="http://www.rusteaco.ru/shop/product/23480905/"/>
    <hyperlink ref="C146" r:id="rId106" display="http://www.rusteaco.ru/shop/product/23480902/"/>
    <hyperlink ref="C147" r:id="rId107" display="http://www.rusteaco.ru/shop/product/23480901/"/>
    <hyperlink ref="C148" r:id="rId108" display="http://www.rusteaco.ru/shop/product/23480900/"/>
    <hyperlink ref="C149" r:id="rId109" display="http://www.rusteaco.ru/shop/product/23480906/"/>
    <hyperlink ref="C150" r:id="rId110" display="http://www.rusteaco.ru/shop/product/23480903-1/"/>
    <hyperlink ref="C152" r:id="rId111" display="http://www.rusteaco.ru/shop/product/23480313/"/>
    <hyperlink ref="C153" r:id="rId112" display="http://www.rusteaco.ru/shop/product/23480710/"/>
    <hyperlink ref="C154" r:id="rId113" display="http://www.rusteaco.ru/shop/product/23480303/"/>
    <hyperlink ref="C155" r:id="rId114" display="http://www.rusteaco.ru/shop/product/23480305/"/>
    <hyperlink ref="C156" r:id="rId115" display="http://www.rusteaco.ru/shop/product/23480324/"/>
    <hyperlink ref="C157" r:id="rId116" display="http://www.rusteaco.ru/shop/product/23480304/"/>
    <hyperlink ref="C158" r:id="rId117" display="http://www.rusteaco.ru/shop/product/23480300/"/>
    <hyperlink ref="C159" r:id="rId118" display="http://www.rusteaco.ru/shop/product/23480302/"/>
    <hyperlink ref="C160" r:id="rId119" display="http://www.rusteaco.ru/shop/product/23480301/"/>
    <hyperlink ref="C161" r:id="rId120" display="http://www.rusteaco.ru/shop/product/23480314/"/>
    <hyperlink ref="C162" r:id="rId121" display="http://www.rusteaco.ru/shop/product/23480322/"/>
    <hyperlink ref="C163" r:id="rId122" display="http://www.rusteaco.ru/shop/product/23480728/"/>
    <hyperlink ref="C164" r:id="rId123" display="http://www.rusteaco.ru/shop/product/23480727/"/>
    <hyperlink ref="C165" r:id="rId124" display="http://www.rusteaco.ru/shop/product/23480709/"/>
    <hyperlink ref="C166" r:id="rId125" display="http://www.rusteaco.ru/shop/product/23480707/"/>
    <hyperlink ref="C167" r:id="rId126" display="http://www.rusteaco.ru/shop/product/23480708/"/>
    <hyperlink ref="C168" r:id="rId127" display="http://www.rusteaco.ru/shop/product/23480411/"/>
    <hyperlink ref="C169" r:id="rId128" display="http://www.rusteaco.ru/shop/product/23480412/"/>
    <hyperlink ref="C170" r:id="rId129" display="http://www.rusteaco.ru/shop/product/23480448/"/>
    <hyperlink ref="C171" r:id="rId130" display="http://www.rusteaco.ru/shop/product/23480470/"/>
    <hyperlink ref="C172" r:id="rId131" display="http://www.rusteaco.ru/shop/product/23480450/"/>
    <hyperlink ref="C173" r:id="rId132" display="http://www.rusteaco.ru/shop/product/23480426/"/>
    <hyperlink ref="C174" r:id="rId133" display="http://www.rusteaco.ru/shop/product/23480463/"/>
    <hyperlink ref="C175" r:id="rId134" display="http://www.rusteaco.ru/shop/product/23480455/"/>
    <hyperlink ref="C176" r:id="rId135" display="http://www.rusteaco.ru/shop/product/23480465/"/>
    <hyperlink ref="C177" r:id="rId136" display="http://www.rusteaco.ru/shop/product/23480464/"/>
    <hyperlink ref="C178" r:id="rId137" display="http://www.rusteaco.ru/shop/product/23480449/"/>
    <hyperlink ref="C179" r:id="rId138" display="http://www.rusteaco.ru/shop/product/23480457/"/>
    <hyperlink ref="C180" r:id="rId139" display="http://www.rusteaco.ru/shop/product/23480459/"/>
    <hyperlink ref="C181" r:id="rId140" display="http://www.rusteaco.ru/shop/product/23480440/"/>
    <hyperlink ref="C182" r:id="rId141" display="http://www.rusteaco.ru/shop/product/23480452/"/>
    <hyperlink ref="C183" r:id="rId142" display="http://www.rusteaco.ru/shop/product/23480444/"/>
    <hyperlink ref="C184" r:id="rId143" display="http://www.rusteaco.ru/shop/product/23480469/"/>
    <hyperlink ref="C185" r:id="rId144" display="http://www.rusteaco.ru/shop/product/23480462/"/>
    <hyperlink ref="C186" r:id="rId145" display="http://www.rusteaco.ru/shop/product/23480443/"/>
    <hyperlink ref="C187" r:id="rId146" display="http://www.rusteaco.ru/shop/product/23480438-2/"/>
    <hyperlink ref="C188" r:id="rId147" display="http://www.rusteaco.ru/shop/product/23480461/"/>
    <hyperlink ref="C189" r:id="rId148" display="http://www.rusteaco.ru/shop/product/23480471/"/>
    <hyperlink ref="C190" r:id="rId149" display="http://www.rusteaco.ru/shop/product/23480460/"/>
    <hyperlink ref="C191" r:id="rId150" display="http://www.rusteaco.ru/shop/product/23480468/"/>
    <hyperlink ref="C192" r:id="rId151" display="http://www.rusteaco.ru/shop/product/23480439/"/>
    <hyperlink ref="C193" r:id="rId152" display="http://www.rusteaco.ru/shop/product/23480442/"/>
    <hyperlink ref="C194" r:id="rId153" display="http://www.rusteaco.ru/shop/product/23480441/"/>
    <hyperlink ref="C195" r:id="rId154" display="http://www.rusteaco.ru/shop/product/23480446/"/>
    <hyperlink ref="C196" r:id="rId155" display="http://www.rusteaco.ru/shop/product/23480447/"/>
    <hyperlink ref="C197" r:id="rId156" display="http://www.rusteaco.ru/shop/product/23480454/"/>
    <hyperlink ref="C199" r:id="rId157" display="http://www.rusteaco.ru/shop/product/23480721/"/>
    <hyperlink ref="C200" r:id="rId158" display="http://www.rusteaco.ru/shop/product/23480722/"/>
    <hyperlink ref="C201" r:id="rId159" display="http://www.rusteaco.ru/shop/product/23480723/"/>
    <hyperlink ref="C202" r:id="rId160" display="http://www.rusteaco.ru/shop/product/23480724/"/>
    <hyperlink ref="C203" r:id="rId161" display="http://www.rusteaco.ru/shop/product/23480725/"/>
    <hyperlink ref="C204" r:id="rId162" display="http://www.rusteaco.ru/shop/product/23480726/"/>
    <hyperlink ref="C205" r:id="rId163" display="http://www.rusteaco.ru/shop/product/23480718/"/>
    <hyperlink ref="C206" r:id="rId164" display="http://www.rusteaco.ru/shop/product/23480719/"/>
    <hyperlink ref="C207" r:id="rId165" display="http://www.rusteaco.ru/shop/product/23480720/"/>
    <hyperlink ref="C208" r:id="rId166" display="http://www.rusteaco.ru/shop/product/23480425/"/>
    <hyperlink ref="C209" r:id="rId167" display="http://www.rusteaco.ru/shop/product/23480711/"/>
    <hyperlink ref="C210" r:id="rId168" display="http://www.rusteaco.ru/shop/product/23480712/"/>
    <hyperlink ref="C211" r:id="rId169" display="http://www.rusteaco.ru/shop/product/23480713/"/>
    <hyperlink ref="C212" r:id="rId170" display="http://www.rusteaco.ru/shop/product/23480714/"/>
    <hyperlink ref="C213" r:id="rId171" display="http://www.rusteaco.ru/shop/product/23480715/"/>
    <hyperlink ref="C215" r:id="rId172" display="http://www.rusteaco.ru/shop/product/23480134/"/>
    <hyperlink ref="C216" r:id="rId173" display="http://www.rusteaco.ru/shop/product/23480135/"/>
    <hyperlink ref="C217" r:id="rId174" display="http://www.rusteaco.ru/shop/product/23480110/"/>
    <hyperlink ref="C218" r:id="rId175" display="http://www.rusteaco.ru/shop/product/23480100/"/>
    <hyperlink ref="C219" r:id="rId176" display="http://www.rusteaco.ru/shop/product/23480106/"/>
    <hyperlink ref="C220" r:id="rId177" display="http://www.rusteaco.ru/shop/product/23480105/"/>
    <hyperlink ref="C221" r:id="rId178" display="http://www.rusteaco.ru/shop/product/23480116/"/>
    <hyperlink ref="C222" r:id="rId179" display="http://www.rusteaco.ru/shop/product/23480115/"/>
    <hyperlink ref="C223" r:id="rId180" display="http://www.rusteaco.ru/shop/product/23480114/"/>
    <hyperlink ref="C224" r:id="rId181" display="http://www.rusteaco.ru/shop/product/23480111/"/>
    <hyperlink ref="C225" r:id="rId182" display="http://www.rusteaco.ru/shop/product/23480101/"/>
    <hyperlink ref="C226" r:id="rId183" display="http://www.rusteaco.ru/shop/product/23480102/"/>
    <hyperlink ref="C227" r:id="rId184" display="http://www.rusteaco.ru/shop/product/23480109/"/>
    <hyperlink ref="C228" r:id="rId185" display="http://www.rusteaco.ru/shop/product/23480103/"/>
    <hyperlink ref="C229" r:id="rId186" display="http://www.rusteaco.ru/shop/product/23480220-2/"/>
    <hyperlink ref="C230" r:id="rId187" display="http://www.rusteaco.ru/shop/product/23480220-4/"/>
    <hyperlink ref="C231" r:id="rId188" display="http://www.rusteaco.ru/shop/product/23480220-6/"/>
    <hyperlink ref="C232" r:id="rId189" display="http://www.rusteaco.ru/shop/product/23480220-5/"/>
    <hyperlink ref="C233" r:id="rId190" display="http://www.rusteaco.ru/shop/product/23480220-3/"/>
    <hyperlink ref="C234" r:id="rId191" display="http://www.rusteaco.ru/shop/product/23480220-1/"/>
    <hyperlink ref="C235" r:id="rId192" display="http://www.rusteaco.ru/shop/product/23480503/"/>
    <hyperlink ref="C236" r:id="rId193" display="http://www.rusteaco.ru/shop/product/23480517/"/>
    <hyperlink ref="C237" r:id="rId194" display="http://www.rusteaco.ru/shop/product/23480504/"/>
    <hyperlink ref="C239" r:id="rId195" display="http://www.rusteaco.ru/shop/product/23480512/"/>
    <hyperlink ref="C240" r:id="rId196" display="http://www.rusteaco.ru/shop/product/23480501/"/>
    <hyperlink ref="C241" r:id="rId197" display="http://www.rusteaco.ru/shop/product/23480505/"/>
    <hyperlink ref="C242" r:id="rId198" display="http://www.rusteaco.ru/shop/product/23480520/"/>
    <hyperlink ref="C243" r:id="rId199" display="http://www.rusteaco.ru/shop/product/23480508/"/>
    <hyperlink ref="C245" r:id="rId200" display="http://www.rusteaco.ru/shop/product/9909036/"/>
    <hyperlink ref="C246" r:id="rId201" display="http://www.rusteaco.ru/shop/product/9901063/"/>
    <hyperlink ref="C247" r:id="rId202" display="http://www.rusteaco.ru/shop/product/9901067/"/>
    <hyperlink ref="C248" r:id="rId203" display="http://www.rusteaco.ru/shop/product/9901056/"/>
    <hyperlink ref="C249" r:id="rId204" display="http://www.rusteaco.ru/shop/product/9909032/"/>
    <hyperlink ref="C250" r:id="rId205" display="http://www.rusteaco.ru/shop/product/9907125/"/>
    <hyperlink ref="C251" r:id="rId206" display="http://www.rusteaco.ru/shop/product/9909059/"/>
    <hyperlink ref="C252" r:id="rId207" display="http://www.rusteaco.ru/shop/product/9909053/"/>
    <hyperlink ref="C253" r:id="rId208" display="http://www.rusteaco.ru/shop/product/9909054/"/>
    <hyperlink ref="C254" r:id="rId209" display="http://www.rusteaco.ru/shop/product/9909057/"/>
    <hyperlink ref="C255" r:id="rId210" display="http://www.rusteaco.ru/shop/product/9909060/"/>
    <hyperlink ref="C256" r:id="rId211" display="http://www.rusteaco.ru/shop/product/9909025/"/>
    <hyperlink ref="C257" r:id="rId212" display="http://www.rusteaco.ru/shop/product/9907049/"/>
    <hyperlink ref="C258" r:id="rId213" display="http://www.rusteaco.ru/shop/product/7405676/"/>
    <hyperlink ref="C259" r:id="rId214" display="http://www.rusteaco.ru/shop/product/7405675/"/>
    <hyperlink ref="C260" r:id="rId215" display="http://www.rusteaco.ru/shop/product/9901072-3/"/>
    <hyperlink ref="C261" r:id="rId216" display="http://www.rusteaco.ru/shop/product/9901072-7/"/>
    <hyperlink ref="C262" r:id="rId217" display="http://www.rusteaco.ru/shop/product/9901072-5/"/>
    <hyperlink ref="C263" r:id="rId218" display="http://www.rusteaco.ru/shop/product/9901072-2/"/>
    <hyperlink ref="C264" r:id="rId219" display="http://www.rusteaco.ru/shop/product/9901072-6/"/>
    <hyperlink ref="C265" r:id="rId220" display="http://www.rusteaco.ru/shop/product/9901072-4/"/>
    <hyperlink ref="C266" r:id="rId221" display="http://www.rusteaco.ru/shop/product/9901072-1/"/>
    <hyperlink ref="C267" r:id="rId222" display="http://www.rusteaco.ru/shop/product/9901071/"/>
  </hyperlinks>
  <pageMargins left="0.31496062992125967" right="3.9370078740157494E-2" top="0.11811023622047236" bottom="0.11811023622047236" header="0.5" footer="0.5"/>
  <pageSetup paperSize="9" fitToHeight="0" orientation="portrait" r:id="rId223"/>
  <headerFooter>
    <oddHeader>&amp;CСтраница &amp;P</oddHeader>
  </headerFooter>
  <drawing r:id="rId224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I466"/>
  <sheetViews>
    <sheetView topLeftCell="B1" workbookViewId="0">
      <pane ySplit="9" topLeftCell="A10" activePane="bottomLeft" state="frozenSplit"/>
      <selection activeCell="B1" sqref="B1"/>
      <selection pane="bottomLeft"/>
    </sheetView>
  </sheetViews>
  <sheetFormatPr defaultColWidth="10.6640625" defaultRowHeight="11.25"/>
  <cols>
    <col min="1" max="1" width="5.6640625" hidden="1" customWidth="1"/>
    <col min="2" max="2" width="20.83203125" customWidth="1"/>
    <col min="3" max="3" width="82.6640625" customWidth="1"/>
    <col min="4" max="4" width="5.1640625" customWidth="1"/>
    <col min="5" max="5" width="23.6640625" customWidth="1"/>
    <col min="6" max="6" width="12.1640625" hidden="1" customWidth="1"/>
    <col min="7" max="9" width="0" hidden="1" customWidth="1"/>
  </cols>
  <sheetData>
    <row r="1" spans="1:9" ht="15.75">
      <c r="C1" s="39" t="s">
        <v>6257</v>
      </c>
    </row>
    <row r="2" spans="1:9">
      <c r="D2" s="41" t="s">
        <v>27</v>
      </c>
      <c r="E2" s="41" t="s">
        <v>27</v>
      </c>
    </row>
    <row r="3" spans="1:9" ht="33.75">
      <c r="C3" s="42" t="s">
        <v>6258</v>
      </c>
      <c r="D3" s="43" t="s">
        <v>27</v>
      </c>
      <c r="E3" s="43" t="s">
        <v>27</v>
      </c>
    </row>
    <row r="4" spans="1:9">
      <c r="D4" s="41" t="s">
        <v>27</v>
      </c>
      <c r="E4" s="41" t="s">
        <v>1500</v>
      </c>
    </row>
    <row r="5" spans="1:9">
      <c r="C5" s="135" t="s">
        <v>28</v>
      </c>
    </row>
    <row r="6" spans="1:9" ht="12">
      <c r="E6" s="136" t="s">
        <v>4866</v>
      </c>
    </row>
    <row r="7" spans="1:9" ht="15">
      <c r="C7" s="48" t="s">
        <v>31</v>
      </c>
      <c r="D7" s="46" t="s">
        <v>27</v>
      </c>
      <c r="E7" s="46" t="s">
        <v>27</v>
      </c>
    </row>
    <row r="8" spans="1:9" ht="18">
      <c r="A8" t="s">
        <v>33</v>
      </c>
      <c r="B8" s="49" t="s">
        <v>34</v>
      </c>
      <c r="C8" s="137" t="s">
        <v>4867</v>
      </c>
      <c r="D8" s="138"/>
      <c r="E8" s="51" t="s">
        <v>4868</v>
      </c>
    </row>
    <row r="9" spans="1:9" ht="15.75">
      <c r="B9" s="55"/>
      <c r="C9" s="56"/>
      <c r="D9" s="139"/>
      <c r="E9" s="57"/>
    </row>
    <row r="10" spans="1:9" ht="15.75">
      <c r="B10" s="90" t="s">
        <v>49</v>
      </c>
      <c r="C10" s="141" t="s">
        <v>4869</v>
      </c>
      <c r="D10" s="142"/>
      <c r="E10" s="92" t="s">
        <v>27</v>
      </c>
    </row>
    <row r="11" spans="1:9" ht="15.75">
      <c r="A11" s="95" t="s">
        <v>4870</v>
      </c>
      <c r="B11" s="121" t="s">
        <v>4871</v>
      </c>
      <c r="C11" s="166" t="s">
        <v>4872</v>
      </c>
      <c r="D11" s="166"/>
      <c r="E11" s="133"/>
      <c r="F11" s="140">
        <v>1</v>
      </c>
      <c r="G11">
        <f t="shared" ref="G11:G42" si="0">E11/F11</f>
        <v>0</v>
      </c>
      <c r="H11">
        <f t="shared" ref="H11:H42" si="1">INT(G11)</f>
        <v>0</v>
      </c>
      <c r="I11">
        <f t="shared" ref="I11:I42" si="2">G11-H11</f>
        <v>0</v>
      </c>
    </row>
    <row r="12" spans="1:9" ht="15.75">
      <c r="A12" s="95" t="s">
        <v>4873</v>
      </c>
      <c r="B12" s="121" t="s">
        <v>4874</v>
      </c>
      <c r="C12" s="166" t="s">
        <v>4875</v>
      </c>
      <c r="D12" s="166"/>
      <c r="E12" s="133"/>
      <c r="F12" s="140">
        <v>1</v>
      </c>
      <c r="G12">
        <f t="shared" si="0"/>
        <v>0</v>
      </c>
      <c r="H12">
        <f t="shared" si="1"/>
        <v>0</v>
      </c>
      <c r="I12">
        <f t="shared" si="2"/>
        <v>0</v>
      </c>
    </row>
    <row r="13" spans="1:9" ht="15.75">
      <c r="A13" s="95" t="s">
        <v>4876</v>
      </c>
      <c r="B13" s="121" t="s">
        <v>4877</v>
      </c>
      <c r="C13" s="166" t="s">
        <v>4878</v>
      </c>
      <c r="D13" s="166"/>
      <c r="E13" s="133"/>
      <c r="F13" s="140">
        <v>1</v>
      </c>
      <c r="G13">
        <f t="shared" si="0"/>
        <v>0</v>
      </c>
      <c r="H13">
        <f t="shared" si="1"/>
        <v>0</v>
      </c>
      <c r="I13">
        <f t="shared" si="2"/>
        <v>0</v>
      </c>
    </row>
    <row r="14" spans="1:9" ht="15.75">
      <c r="A14" s="95" t="s">
        <v>4879</v>
      </c>
      <c r="B14" s="121" t="s">
        <v>4880</v>
      </c>
      <c r="C14" s="166" t="s">
        <v>4881</v>
      </c>
      <c r="D14" s="166"/>
      <c r="E14" s="133"/>
      <c r="F14" s="140">
        <v>1</v>
      </c>
      <c r="G14">
        <f t="shared" si="0"/>
        <v>0</v>
      </c>
      <c r="H14">
        <f t="shared" si="1"/>
        <v>0</v>
      </c>
      <c r="I14">
        <f t="shared" si="2"/>
        <v>0</v>
      </c>
    </row>
    <row r="15" spans="1:9" ht="15.75">
      <c r="A15" s="95" t="s">
        <v>4882</v>
      </c>
      <c r="B15" s="121" t="s">
        <v>4883</v>
      </c>
      <c r="C15" s="166" t="s">
        <v>4884</v>
      </c>
      <c r="D15" s="166"/>
      <c r="E15" s="133"/>
      <c r="F15" s="140">
        <v>1</v>
      </c>
      <c r="G15">
        <f t="shared" si="0"/>
        <v>0</v>
      </c>
      <c r="H15">
        <f t="shared" si="1"/>
        <v>0</v>
      </c>
      <c r="I15">
        <f t="shared" si="2"/>
        <v>0</v>
      </c>
    </row>
    <row r="16" spans="1:9" ht="15.75">
      <c r="A16" s="95" t="s">
        <v>4885</v>
      </c>
      <c r="B16" s="121" t="s">
        <v>4886</v>
      </c>
      <c r="C16" s="166" t="s">
        <v>4887</v>
      </c>
      <c r="D16" s="166"/>
      <c r="E16" s="133"/>
      <c r="F16" s="140">
        <v>1</v>
      </c>
      <c r="G16">
        <f t="shared" si="0"/>
        <v>0</v>
      </c>
      <c r="H16">
        <f t="shared" si="1"/>
        <v>0</v>
      </c>
      <c r="I16">
        <f t="shared" si="2"/>
        <v>0</v>
      </c>
    </row>
    <row r="17" spans="1:9" ht="15.75">
      <c r="A17" s="95" t="s">
        <v>4888</v>
      </c>
      <c r="B17" s="121" t="s">
        <v>4889</v>
      </c>
      <c r="C17" s="166" t="s">
        <v>4890</v>
      </c>
      <c r="D17" s="166"/>
      <c r="E17" s="133"/>
      <c r="F17" s="140">
        <v>1</v>
      </c>
      <c r="G17">
        <f t="shared" si="0"/>
        <v>0</v>
      </c>
      <c r="H17">
        <f t="shared" si="1"/>
        <v>0</v>
      </c>
      <c r="I17">
        <f t="shared" si="2"/>
        <v>0</v>
      </c>
    </row>
    <row r="18" spans="1:9" ht="15.75">
      <c r="A18" s="95" t="s">
        <v>4891</v>
      </c>
      <c r="B18" s="121" t="s">
        <v>4892</v>
      </c>
      <c r="C18" s="166" t="s">
        <v>4893</v>
      </c>
      <c r="D18" s="166"/>
      <c r="E18" s="133"/>
      <c r="F18" s="140">
        <v>1</v>
      </c>
      <c r="G18">
        <f t="shared" si="0"/>
        <v>0</v>
      </c>
      <c r="H18">
        <f t="shared" si="1"/>
        <v>0</v>
      </c>
      <c r="I18">
        <f t="shared" si="2"/>
        <v>0</v>
      </c>
    </row>
    <row r="19" spans="1:9" ht="15.75">
      <c r="A19" s="95" t="s">
        <v>4894</v>
      </c>
      <c r="B19" s="121" t="s">
        <v>4895</v>
      </c>
      <c r="C19" s="166" t="s">
        <v>4896</v>
      </c>
      <c r="D19" s="166"/>
      <c r="E19" s="133"/>
      <c r="F19" s="140">
        <v>1</v>
      </c>
      <c r="G19">
        <f t="shared" si="0"/>
        <v>0</v>
      </c>
      <c r="H19">
        <f t="shared" si="1"/>
        <v>0</v>
      </c>
      <c r="I19">
        <f t="shared" si="2"/>
        <v>0</v>
      </c>
    </row>
    <row r="20" spans="1:9" ht="15.75">
      <c r="A20" s="95" t="s">
        <v>4897</v>
      </c>
      <c r="B20" s="121" t="s">
        <v>4898</v>
      </c>
      <c r="C20" s="166" t="s">
        <v>4899</v>
      </c>
      <c r="D20" s="166"/>
      <c r="E20" s="133"/>
      <c r="F20" s="140">
        <v>1</v>
      </c>
      <c r="G20">
        <f t="shared" si="0"/>
        <v>0</v>
      </c>
      <c r="H20">
        <f t="shared" si="1"/>
        <v>0</v>
      </c>
      <c r="I20">
        <f t="shared" si="2"/>
        <v>0</v>
      </c>
    </row>
    <row r="21" spans="1:9" ht="15.75">
      <c r="A21" s="95" t="s">
        <v>4900</v>
      </c>
      <c r="B21" s="121" t="s">
        <v>4901</v>
      </c>
      <c r="C21" s="166" t="s">
        <v>4902</v>
      </c>
      <c r="D21" s="166"/>
      <c r="E21" s="133"/>
      <c r="F21" s="140">
        <v>1</v>
      </c>
      <c r="G21">
        <f t="shared" si="0"/>
        <v>0</v>
      </c>
      <c r="H21">
        <f t="shared" si="1"/>
        <v>0</v>
      </c>
      <c r="I21">
        <f t="shared" si="2"/>
        <v>0</v>
      </c>
    </row>
    <row r="22" spans="1:9" ht="15.75">
      <c r="A22" s="95" t="s">
        <v>4903</v>
      </c>
      <c r="B22" s="121" t="s">
        <v>4904</v>
      </c>
      <c r="C22" s="166" t="s">
        <v>4905</v>
      </c>
      <c r="D22" s="166"/>
      <c r="E22" s="133"/>
      <c r="F22" s="140">
        <v>1</v>
      </c>
      <c r="G22">
        <f t="shared" si="0"/>
        <v>0</v>
      </c>
      <c r="H22">
        <f t="shared" si="1"/>
        <v>0</v>
      </c>
      <c r="I22">
        <f t="shared" si="2"/>
        <v>0</v>
      </c>
    </row>
    <row r="23" spans="1:9" ht="15.75">
      <c r="A23" s="95" t="s">
        <v>4906</v>
      </c>
      <c r="B23" s="121" t="s">
        <v>4907</v>
      </c>
      <c r="C23" s="166" t="s">
        <v>4908</v>
      </c>
      <c r="D23" s="166"/>
      <c r="E23" s="133"/>
      <c r="F23" s="140">
        <v>1</v>
      </c>
      <c r="G23">
        <f t="shared" si="0"/>
        <v>0</v>
      </c>
      <c r="H23">
        <f t="shared" si="1"/>
        <v>0</v>
      </c>
      <c r="I23">
        <f t="shared" si="2"/>
        <v>0</v>
      </c>
    </row>
    <row r="24" spans="1:9" ht="15.75">
      <c r="A24" s="95" t="s">
        <v>4909</v>
      </c>
      <c r="B24" s="121" t="s">
        <v>4910</v>
      </c>
      <c r="C24" s="166" t="s">
        <v>4911</v>
      </c>
      <c r="D24" s="166"/>
      <c r="E24" s="133"/>
      <c r="F24" s="140">
        <v>1</v>
      </c>
      <c r="G24">
        <f t="shared" si="0"/>
        <v>0</v>
      </c>
      <c r="H24">
        <f t="shared" si="1"/>
        <v>0</v>
      </c>
      <c r="I24">
        <f t="shared" si="2"/>
        <v>0</v>
      </c>
    </row>
    <row r="25" spans="1:9" ht="15.75">
      <c r="A25" s="95" t="s">
        <v>4912</v>
      </c>
      <c r="B25" s="121" t="s">
        <v>4913</v>
      </c>
      <c r="C25" s="166" t="s">
        <v>4914</v>
      </c>
      <c r="D25" s="166"/>
      <c r="E25" s="133"/>
      <c r="F25" s="140">
        <v>1</v>
      </c>
      <c r="G25">
        <f t="shared" si="0"/>
        <v>0</v>
      </c>
      <c r="H25">
        <f t="shared" si="1"/>
        <v>0</v>
      </c>
      <c r="I25">
        <f t="shared" si="2"/>
        <v>0</v>
      </c>
    </row>
    <row r="26" spans="1:9" ht="15.75">
      <c r="A26" s="95" t="s">
        <v>4915</v>
      </c>
      <c r="B26" s="121" t="s">
        <v>4916</v>
      </c>
      <c r="C26" s="166" t="s">
        <v>4917</v>
      </c>
      <c r="D26" s="166"/>
      <c r="E26" s="133"/>
      <c r="F26" s="140">
        <v>1</v>
      </c>
      <c r="G26">
        <f t="shared" si="0"/>
        <v>0</v>
      </c>
      <c r="H26">
        <f t="shared" si="1"/>
        <v>0</v>
      </c>
      <c r="I26">
        <f t="shared" si="2"/>
        <v>0</v>
      </c>
    </row>
    <row r="27" spans="1:9" ht="15.75">
      <c r="A27" s="95" t="s">
        <v>4918</v>
      </c>
      <c r="B27" s="121" t="s">
        <v>4919</v>
      </c>
      <c r="C27" s="166" t="s">
        <v>4920</v>
      </c>
      <c r="D27" s="166"/>
      <c r="E27" s="133"/>
      <c r="F27" s="140">
        <v>1</v>
      </c>
      <c r="G27">
        <f t="shared" si="0"/>
        <v>0</v>
      </c>
      <c r="H27">
        <f t="shared" si="1"/>
        <v>0</v>
      </c>
      <c r="I27">
        <f t="shared" si="2"/>
        <v>0</v>
      </c>
    </row>
    <row r="28" spans="1:9" ht="15.75">
      <c r="A28" s="95" t="s">
        <v>4921</v>
      </c>
      <c r="B28" s="121" t="s">
        <v>4922</v>
      </c>
      <c r="C28" s="166" t="s">
        <v>4923</v>
      </c>
      <c r="D28" s="166"/>
      <c r="E28" s="133"/>
      <c r="F28" s="140">
        <v>1</v>
      </c>
      <c r="G28">
        <f t="shared" si="0"/>
        <v>0</v>
      </c>
      <c r="H28">
        <f t="shared" si="1"/>
        <v>0</v>
      </c>
      <c r="I28">
        <f t="shared" si="2"/>
        <v>0</v>
      </c>
    </row>
    <row r="29" spans="1:9" ht="15.75">
      <c r="A29" s="95" t="s">
        <v>4924</v>
      </c>
      <c r="B29" s="121" t="s">
        <v>4925</v>
      </c>
      <c r="C29" s="166" t="s">
        <v>4926</v>
      </c>
      <c r="D29" s="166"/>
      <c r="E29" s="133"/>
      <c r="F29" s="140">
        <v>1</v>
      </c>
      <c r="G29">
        <f t="shared" si="0"/>
        <v>0</v>
      </c>
      <c r="H29">
        <f t="shared" si="1"/>
        <v>0</v>
      </c>
      <c r="I29">
        <f t="shared" si="2"/>
        <v>0</v>
      </c>
    </row>
    <row r="30" spans="1:9" ht="15.75">
      <c r="A30" s="95" t="s">
        <v>4927</v>
      </c>
      <c r="B30" s="121" t="s">
        <v>4928</v>
      </c>
      <c r="C30" s="166" t="s">
        <v>4929</v>
      </c>
      <c r="D30" s="166"/>
      <c r="E30" s="133"/>
      <c r="F30" s="140">
        <v>1</v>
      </c>
      <c r="G30">
        <f t="shared" si="0"/>
        <v>0</v>
      </c>
      <c r="H30">
        <f t="shared" si="1"/>
        <v>0</v>
      </c>
      <c r="I30">
        <f t="shared" si="2"/>
        <v>0</v>
      </c>
    </row>
    <row r="31" spans="1:9" ht="15.75">
      <c r="A31" s="95" t="s">
        <v>4930</v>
      </c>
      <c r="B31" s="121" t="s">
        <v>4931</v>
      </c>
      <c r="C31" s="166" t="s">
        <v>4932</v>
      </c>
      <c r="D31" s="166"/>
      <c r="E31" s="133"/>
      <c r="F31" s="140">
        <v>1</v>
      </c>
      <c r="G31">
        <f t="shared" si="0"/>
        <v>0</v>
      </c>
      <c r="H31">
        <f t="shared" si="1"/>
        <v>0</v>
      </c>
      <c r="I31">
        <f t="shared" si="2"/>
        <v>0</v>
      </c>
    </row>
    <row r="32" spans="1:9" ht="15.75">
      <c r="A32" s="95" t="s">
        <v>4933</v>
      </c>
      <c r="B32" s="121" t="s">
        <v>4934</v>
      </c>
      <c r="C32" s="166" t="s">
        <v>4935</v>
      </c>
      <c r="D32" s="166"/>
      <c r="E32" s="133"/>
      <c r="F32" s="140">
        <v>1</v>
      </c>
      <c r="G32">
        <f t="shared" si="0"/>
        <v>0</v>
      </c>
      <c r="H32">
        <f t="shared" si="1"/>
        <v>0</v>
      </c>
      <c r="I32">
        <f t="shared" si="2"/>
        <v>0</v>
      </c>
    </row>
    <row r="33" spans="1:9" ht="15.75">
      <c r="A33" s="95" t="s">
        <v>4936</v>
      </c>
      <c r="B33" s="121" t="s">
        <v>4937</v>
      </c>
      <c r="C33" s="166" t="s">
        <v>4938</v>
      </c>
      <c r="D33" s="166"/>
      <c r="E33" s="133"/>
      <c r="F33" s="140">
        <v>1</v>
      </c>
      <c r="G33">
        <f t="shared" si="0"/>
        <v>0</v>
      </c>
      <c r="H33">
        <f t="shared" si="1"/>
        <v>0</v>
      </c>
      <c r="I33">
        <f t="shared" si="2"/>
        <v>0</v>
      </c>
    </row>
    <row r="34" spans="1:9" ht="15.75">
      <c r="A34" s="95" t="s">
        <v>4939</v>
      </c>
      <c r="B34" s="121" t="s">
        <v>4940</v>
      </c>
      <c r="C34" s="166" t="s">
        <v>4941</v>
      </c>
      <c r="D34" s="166"/>
      <c r="E34" s="133"/>
      <c r="F34" s="140">
        <v>1</v>
      </c>
      <c r="G34">
        <f t="shared" si="0"/>
        <v>0</v>
      </c>
      <c r="H34">
        <f t="shared" si="1"/>
        <v>0</v>
      </c>
      <c r="I34">
        <f t="shared" si="2"/>
        <v>0</v>
      </c>
    </row>
    <row r="35" spans="1:9" ht="15.75">
      <c r="A35" s="95" t="s">
        <v>4942</v>
      </c>
      <c r="B35" s="121" t="s">
        <v>4943</v>
      </c>
      <c r="C35" s="166" t="s">
        <v>4944</v>
      </c>
      <c r="D35" s="166"/>
      <c r="E35" s="133"/>
      <c r="F35" s="140">
        <v>1</v>
      </c>
      <c r="G35">
        <f t="shared" si="0"/>
        <v>0</v>
      </c>
      <c r="H35">
        <f t="shared" si="1"/>
        <v>0</v>
      </c>
      <c r="I35">
        <f t="shared" si="2"/>
        <v>0</v>
      </c>
    </row>
    <row r="36" spans="1:9" ht="15.75">
      <c r="A36" s="95" t="s">
        <v>4945</v>
      </c>
      <c r="B36" s="121" t="s">
        <v>4946</v>
      </c>
      <c r="C36" s="166" t="s">
        <v>4947</v>
      </c>
      <c r="D36" s="166"/>
      <c r="E36" s="133"/>
      <c r="F36" s="140">
        <v>1</v>
      </c>
      <c r="G36">
        <f t="shared" si="0"/>
        <v>0</v>
      </c>
      <c r="H36">
        <f t="shared" si="1"/>
        <v>0</v>
      </c>
      <c r="I36">
        <f t="shared" si="2"/>
        <v>0</v>
      </c>
    </row>
    <row r="37" spans="1:9" ht="15.75">
      <c r="A37" s="95" t="s">
        <v>4948</v>
      </c>
      <c r="B37" s="121" t="s">
        <v>4949</v>
      </c>
      <c r="C37" s="166" t="s">
        <v>4950</v>
      </c>
      <c r="D37" s="166"/>
      <c r="E37" s="133"/>
      <c r="F37" s="140">
        <v>1</v>
      </c>
      <c r="G37">
        <f t="shared" si="0"/>
        <v>0</v>
      </c>
      <c r="H37">
        <f t="shared" si="1"/>
        <v>0</v>
      </c>
      <c r="I37">
        <f t="shared" si="2"/>
        <v>0</v>
      </c>
    </row>
    <row r="38" spans="1:9" ht="15.75">
      <c r="A38" s="95" t="s">
        <v>4951</v>
      </c>
      <c r="B38" s="121" t="s">
        <v>4952</v>
      </c>
      <c r="C38" s="166" t="s">
        <v>4953</v>
      </c>
      <c r="D38" s="166"/>
      <c r="E38" s="133"/>
      <c r="F38" s="140">
        <v>1</v>
      </c>
      <c r="G38">
        <f t="shared" si="0"/>
        <v>0</v>
      </c>
      <c r="H38">
        <f t="shared" si="1"/>
        <v>0</v>
      </c>
      <c r="I38">
        <f t="shared" si="2"/>
        <v>0</v>
      </c>
    </row>
    <row r="39" spans="1:9" ht="15.75">
      <c r="A39" s="95" t="s">
        <v>4954</v>
      </c>
      <c r="B39" s="121" t="s">
        <v>4955</v>
      </c>
      <c r="C39" s="166" t="s">
        <v>4956</v>
      </c>
      <c r="D39" s="166"/>
      <c r="E39" s="133"/>
      <c r="F39" s="140">
        <v>1</v>
      </c>
      <c r="G39">
        <f t="shared" si="0"/>
        <v>0</v>
      </c>
      <c r="H39">
        <f t="shared" si="1"/>
        <v>0</v>
      </c>
      <c r="I39">
        <f t="shared" si="2"/>
        <v>0</v>
      </c>
    </row>
    <row r="40" spans="1:9" ht="15.75">
      <c r="A40" s="95" t="s">
        <v>4957</v>
      </c>
      <c r="B40" s="121" t="s">
        <v>4958</v>
      </c>
      <c r="C40" s="166" t="s">
        <v>4959</v>
      </c>
      <c r="D40" s="166"/>
      <c r="E40" s="133"/>
      <c r="F40" s="140">
        <v>1</v>
      </c>
      <c r="G40">
        <f t="shared" si="0"/>
        <v>0</v>
      </c>
      <c r="H40">
        <f t="shared" si="1"/>
        <v>0</v>
      </c>
      <c r="I40">
        <f t="shared" si="2"/>
        <v>0</v>
      </c>
    </row>
    <row r="41" spans="1:9" ht="15.75">
      <c r="A41" s="95" t="s">
        <v>4960</v>
      </c>
      <c r="B41" s="121" t="s">
        <v>4961</v>
      </c>
      <c r="C41" s="166" t="s">
        <v>4962</v>
      </c>
      <c r="D41" s="166"/>
      <c r="E41" s="133"/>
      <c r="F41" s="140">
        <v>1</v>
      </c>
      <c r="G41">
        <f t="shared" si="0"/>
        <v>0</v>
      </c>
      <c r="H41">
        <f t="shared" si="1"/>
        <v>0</v>
      </c>
      <c r="I41">
        <f t="shared" si="2"/>
        <v>0</v>
      </c>
    </row>
    <row r="42" spans="1:9" ht="15.75">
      <c r="A42" s="95" t="s">
        <v>4963</v>
      </c>
      <c r="B42" s="121" t="s">
        <v>4964</v>
      </c>
      <c r="C42" s="166" t="s">
        <v>4965</v>
      </c>
      <c r="D42" s="166"/>
      <c r="E42" s="133"/>
      <c r="F42" s="140">
        <v>1</v>
      </c>
      <c r="G42">
        <f t="shared" si="0"/>
        <v>0</v>
      </c>
      <c r="H42">
        <f t="shared" si="1"/>
        <v>0</v>
      </c>
      <c r="I42">
        <f t="shared" si="2"/>
        <v>0</v>
      </c>
    </row>
    <row r="43" spans="1:9" ht="15.75">
      <c r="A43" s="95" t="s">
        <v>4966</v>
      </c>
      <c r="B43" s="121" t="s">
        <v>4967</v>
      </c>
      <c r="C43" s="166" t="s">
        <v>4968</v>
      </c>
      <c r="D43" s="166"/>
      <c r="E43" s="133"/>
    </row>
    <row r="44" spans="1:9" ht="15.75">
      <c r="A44" s="95" t="s">
        <v>4969</v>
      </c>
      <c r="B44" s="121" t="s">
        <v>4970</v>
      </c>
      <c r="C44" s="166" t="s">
        <v>4971</v>
      </c>
      <c r="D44" s="166"/>
      <c r="E44" s="133"/>
      <c r="F44" s="140">
        <v>1</v>
      </c>
      <c r="G44">
        <f t="shared" ref="G44:G86" si="3">E44/F44</f>
        <v>0</v>
      </c>
      <c r="H44">
        <f t="shared" ref="H44:H86" si="4">INT(G44)</f>
        <v>0</v>
      </c>
      <c r="I44">
        <f t="shared" ref="I44:I86" si="5">G44-H44</f>
        <v>0</v>
      </c>
    </row>
    <row r="45" spans="1:9" ht="15.75">
      <c r="A45" s="95" t="s">
        <v>4972</v>
      </c>
      <c r="B45" s="121" t="s">
        <v>4973</v>
      </c>
      <c r="C45" s="166" t="s">
        <v>4974</v>
      </c>
      <c r="D45" s="166"/>
      <c r="E45" s="133"/>
      <c r="F45" s="140">
        <v>1</v>
      </c>
      <c r="G45">
        <f t="shared" si="3"/>
        <v>0</v>
      </c>
      <c r="H45">
        <f t="shared" si="4"/>
        <v>0</v>
      </c>
      <c r="I45">
        <f t="shared" si="5"/>
        <v>0</v>
      </c>
    </row>
    <row r="46" spans="1:9" ht="15.75">
      <c r="A46" s="95" t="s">
        <v>4975</v>
      </c>
      <c r="B46" s="121" t="s">
        <v>4976</v>
      </c>
      <c r="C46" s="166" t="s">
        <v>4977</v>
      </c>
      <c r="D46" s="166"/>
      <c r="E46" s="133"/>
      <c r="F46" s="140">
        <v>1</v>
      </c>
      <c r="G46">
        <f t="shared" si="3"/>
        <v>0</v>
      </c>
      <c r="H46">
        <f t="shared" si="4"/>
        <v>0</v>
      </c>
      <c r="I46">
        <f t="shared" si="5"/>
        <v>0</v>
      </c>
    </row>
    <row r="47" spans="1:9" ht="15.75">
      <c r="A47" s="95" t="s">
        <v>4978</v>
      </c>
      <c r="B47" s="121" t="s">
        <v>4979</v>
      </c>
      <c r="C47" s="166" t="s">
        <v>4980</v>
      </c>
      <c r="D47" s="166"/>
      <c r="E47" s="133"/>
      <c r="F47" s="140">
        <v>1</v>
      </c>
      <c r="G47">
        <f t="shared" si="3"/>
        <v>0</v>
      </c>
      <c r="H47">
        <f t="shared" si="4"/>
        <v>0</v>
      </c>
      <c r="I47">
        <f t="shared" si="5"/>
        <v>0</v>
      </c>
    </row>
    <row r="48" spans="1:9" ht="15.75">
      <c r="A48" s="95" t="s">
        <v>4981</v>
      </c>
      <c r="B48" s="121" t="s">
        <v>4982</v>
      </c>
      <c r="C48" s="166" t="s">
        <v>4983</v>
      </c>
      <c r="D48" s="166"/>
      <c r="E48" s="133"/>
      <c r="F48" s="140">
        <v>1</v>
      </c>
      <c r="G48">
        <f t="shared" si="3"/>
        <v>0</v>
      </c>
      <c r="H48">
        <f t="shared" si="4"/>
        <v>0</v>
      </c>
      <c r="I48">
        <f t="shared" si="5"/>
        <v>0</v>
      </c>
    </row>
    <row r="49" spans="1:9" ht="15.75">
      <c r="A49" s="95" t="s">
        <v>4984</v>
      </c>
      <c r="B49" s="121" t="s">
        <v>4985</v>
      </c>
      <c r="C49" s="166" t="s">
        <v>4986</v>
      </c>
      <c r="D49" s="166"/>
      <c r="E49" s="133"/>
      <c r="F49" s="140">
        <v>1</v>
      </c>
      <c r="G49">
        <f t="shared" si="3"/>
        <v>0</v>
      </c>
      <c r="H49">
        <f t="shared" si="4"/>
        <v>0</v>
      </c>
      <c r="I49">
        <f t="shared" si="5"/>
        <v>0</v>
      </c>
    </row>
    <row r="50" spans="1:9" ht="15.75">
      <c r="A50" s="95" t="s">
        <v>4987</v>
      </c>
      <c r="B50" s="121" t="s">
        <v>4988</v>
      </c>
      <c r="C50" s="166" t="s">
        <v>4989</v>
      </c>
      <c r="D50" s="166"/>
      <c r="E50" s="133"/>
      <c r="F50" s="140">
        <v>1</v>
      </c>
      <c r="G50">
        <f t="shared" si="3"/>
        <v>0</v>
      </c>
      <c r="H50">
        <f t="shared" si="4"/>
        <v>0</v>
      </c>
      <c r="I50">
        <f t="shared" si="5"/>
        <v>0</v>
      </c>
    </row>
    <row r="51" spans="1:9" ht="15.75">
      <c r="A51" s="95" t="s">
        <v>4990</v>
      </c>
      <c r="B51" s="121" t="s">
        <v>4991</v>
      </c>
      <c r="C51" s="166" t="s">
        <v>4992</v>
      </c>
      <c r="D51" s="166"/>
      <c r="E51" s="133"/>
      <c r="F51" s="140">
        <v>1</v>
      </c>
      <c r="G51">
        <f t="shared" si="3"/>
        <v>0</v>
      </c>
      <c r="H51">
        <f t="shared" si="4"/>
        <v>0</v>
      </c>
      <c r="I51">
        <f t="shared" si="5"/>
        <v>0</v>
      </c>
    </row>
    <row r="52" spans="1:9" ht="15.75">
      <c r="A52" s="95" t="s">
        <v>4993</v>
      </c>
      <c r="B52" s="121" t="s">
        <v>4994</v>
      </c>
      <c r="C52" s="166" t="s">
        <v>4995</v>
      </c>
      <c r="D52" s="166"/>
      <c r="E52" s="133"/>
      <c r="F52" s="140">
        <v>1</v>
      </c>
      <c r="G52">
        <f t="shared" si="3"/>
        <v>0</v>
      </c>
      <c r="H52">
        <f t="shared" si="4"/>
        <v>0</v>
      </c>
      <c r="I52">
        <f t="shared" si="5"/>
        <v>0</v>
      </c>
    </row>
    <row r="53" spans="1:9" ht="15.75">
      <c r="A53" s="95" t="s">
        <v>4996</v>
      </c>
      <c r="B53" s="121" t="s">
        <v>4997</v>
      </c>
      <c r="C53" s="166" t="s">
        <v>4998</v>
      </c>
      <c r="D53" s="166"/>
      <c r="E53" s="133"/>
      <c r="F53" s="140">
        <v>1</v>
      </c>
      <c r="G53">
        <f t="shared" si="3"/>
        <v>0</v>
      </c>
      <c r="H53">
        <f t="shared" si="4"/>
        <v>0</v>
      </c>
      <c r="I53">
        <f t="shared" si="5"/>
        <v>0</v>
      </c>
    </row>
    <row r="54" spans="1:9" ht="15.75">
      <c r="A54" s="95" t="s">
        <v>4999</v>
      </c>
      <c r="B54" s="121" t="s">
        <v>5000</v>
      </c>
      <c r="C54" s="166" t="s">
        <v>5001</v>
      </c>
      <c r="D54" s="166"/>
      <c r="E54" s="133"/>
      <c r="F54" s="140">
        <v>1</v>
      </c>
      <c r="G54">
        <f t="shared" si="3"/>
        <v>0</v>
      </c>
      <c r="H54">
        <f t="shared" si="4"/>
        <v>0</v>
      </c>
      <c r="I54">
        <f t="shared" si="5"/>
        <v>0</v>
      </c>
    </row>
    <row r="55" spans="1:9" ht="15.75">
      <c r="A55" s="95" t="s">
        <v>5002</v>
      </c>
      <c r="B55" s="121" t="s">
        <v>5003</v>
      </c>
      <c r="C55" s="166" t="s">
        <v>5004</v>
      </c>
      <c r="D55" s="166"/>
      <c r="E55" s="133"/>
      <c r="F55" s="140">
        <v>1</v>
      </c>
      <c r="G55">
        <f t="shared" si="3"/>
        <v>0</v>
      </c>
      <c r="H55">
        <f t="shared" si="4"/>
        <v>0</v>
      </c>
      <c r="I55">
        <f t="shared" si="5"/>
        <v>0</v>
      </c>
    </row>
    <row r="56" spans="1:9" ht="15.75">
      <c r="A56" s="95" t="s">
        <v>5005</v>
      </c>
      <c r="B56" s="121" t="s">
        <v>5006</v>
      </c>
      <c r="C56" s="166" t="s">
        <v>5007</v>
      </c>
      <c r="D56" s="166"/>
      <c r="E56" s="133"/>
      <c r="F56" s="140">
        <v>1</v>
      </c>
      <c r="G56">
        <f t="shared" si="3"/>
        <v>0</v>
      </c>
      <c r="H56">
        <f t="shared" si="4"/>
        <v>0</v>
      </c>
      <c r="I56">
        <f t="shared" si="5"/>
        <v>0</v>
      </c>
    </row>
    <row r="57" spans="1:9" ht="15.75">
      <c r="A57" s="95" t="s">
        <v>5008</v>
      </c>
      <c r="B57" s="121" t="s">
        <v>5009</v>
      </c>
      <c r="C57" s="166" t="s">
        <v>5010</v>
      </c>
      <c r="D57" s="166"/>
      <c r="E57" s="133"/>
      <c r="F57" s="140">
        <v>1</v>
      </c>
      <c r="G57">
        <f t="shared" si="3"/>
        <v>0</v>
      </c>
      <c r="H57">
        <f t="shared" si="4"/>
        <v>0</v>
      </c>
      <c r="I57">
        <f t="shared" si="5"/>
        <v>0</v>
      </c>
    </row>
    <row r="58" spans="1:9" ht="15.75">
      <c r="A58" s="95" t="s">
        <v>5011</v>
      </c>
      <c r="B58" s="121" t="s">
        <v>5012</v>
      </c>
      <c r="C58" s="166" t="s">
        <v>5013</v>
      </c>
      <c r="D58" s="166"/>
      <c r="E58" s="133"/>
      <c r="F58" s="140">
        <v>1</v>
      </c>
      <c r="G58">
        <f t="shared" si="3"/>
        <v>0</v>
      </c>
      <c r="H58">
        <f t="shared" si="4"/>
        <v>0</v>
      </c>
      <c r="I58">
        <f t="shared" si="5"/>
        <v>0</v>
      </c>
    </row>
    <row r="59" spans="1:9" ht="15.75">
      <c r="A59" s="95" t="s">
        <v>5014</v>
      </c>
      <c r="B59" s="121" t="s">
        <v>5015</v>
      </c>
      <c r="C59" s="166" t="s">
        <v>5016</v>
      </c>
      <c r="D59" s="166"/>
      <c r="E59" s="133"/>
      <c r="F59" s="140">
        <v>1</v>
      </c>
      <c r="G59">
        <f t="shared" si="3"/>
        <v>0</v>
      </c>
      <c r="H59">
        <f t="shared" si="4"/>
        <v>0</v>
      </c>
      <c r="I59">
        <f t="shared" si="5"/>
        <v>0</v>
      </c>
    </row>
    <row r="60" spans="1:9" ht="15.75">
      <c r="A60" s="95" t="s">
        <v>5017</v>
      </c>
      <c r="B60" s="121" t="s">
        <v>5018</v>
      </c>
      <c r="C60" s="166" t="s">
        <v>5019</v>
      </c>
      <c r="D60" s="166"/>
      <c r="E60" s="133"/>
      <c r="F60" s="140">
        <v>1</v>
      </c>
      <c r="G60">
        <f t="shared" si="3"/>
        <v>0</v>
      </c>
      <c r="H60">
        <f t="shared" si="4"/>
        <v>0</v>
      </c>
      <c r="I60">
        <f t="shared" si="5"/>
        <v>0</v>
      </c>
    </row>
    <row r="61" spans="1:9" ht="15.75">
      <c r="A61" s="95" t="s">
        <v>5020</v>
      </c>
      <c r="B61" s="121" t="s">
        <v>5021</v>
      </c>
      <c r="C61" s="166" t="s">
        <v>5022</v>
      </c>
      <c r="D61" s="166"/>
      <c r="E61" s="133"/>
      <c r="F61" s="140">
        <v>1</v>
      </c>
      <c r="G61">
        <f t="shared" si="3"/>
        <v>0</v>
      </c>
      <c r="H61">
        <f t="shared" si="4"/>
        <v>0</v>
      </c>
      <c r="I61">
        <f t="shared" si="5"/>
        <v>0</v>
      </c>
    </row>
    <row r="62" spans="1:9" ht="15.75">
      <c r="A62" s="95" t="s">
        <v>5023</v>
      </c>
      <c r="B62" s="121" t="s">
        <v>5024</v>
      </c>
      <c r="C62" s="166" t="s">
        <v>5025</v>
      </c>
      <c r="D62" s="166"/>
      <c r="E62" s="133"/>
      <c r="F62" s="140">
        <v>1</v>
      </c>
      <c r="G62">
        <f t="shared" si="3"/>
        <v>0</v>
      </c>
      <c r="H62">
        <f t="shared" si="4"/>
        <v>0</v>
      </c>
      <c r="I62">
        <f t="shared" si="5"/>
        <v>0</v>
      </c>
    </row>
    <row r="63" spans="1:9" ht="15.75">
      <c r="A63" s="95" t="s">
        <v>5026</v>
      </c>
      <c r="B63" s="121" t="s">
        <v>5027</v>
      </c>
      <c r="C63" s="166" t="s">
        <v>5028</v>
      </c>
      <c r="D63" s="166"/>
      <c r="E63" s="133"/>
      <c r="F63" s="140">
        <v>1</v>
      </c>
      <c r="G63">
        <f t="shared" si="3"/>
        <v>0</v>
      </c>
      <c r="H63">
        <f t="shared" si="4"/>
        <v>0</v>
      </c>
      <c r="I63">
        <f t="shared" si="5"/>
        <v>0</v>
      </c>
    </row>
    <row r="64" spans="1:9" ht="15.75">
      <c r="A64" s="95" t="s">
        <v>5029</v>
      </c>
      <c r="B64" s="121" t="s">
        <v>5030</v>
      </c>
      <c r="C64" s="166" t="s">
        <v>5031</v>
      </c>
      <c r="D64" s="166"/>
      <c r="E64" s="133"/>
      <c r="F64" s="140">
        <v>1</v>
      </c>
      <c r="G64">
        <f t="shared" si="3"/>
        <v>0</v>
      </c>
      <c r="H64">
        <f t="shared" si="4"/>
        <v>0</v>
      </c>
      <c r="I64">
        <f t="shared" si="5"/>
        <v>0</v>
      </c>
    </row>
    <row r="65" spans="1:9" ht="15.75">
      <c r="A65" s="95" t="s">
        <v>5032</v>
      </c>
      <c r="B65" s="121" t="s">
        <v>5033</v>
      </c>
      <c r="C65" s="166" t="s">
        <v>5034</v>
      </c>
      <c r="D65" s="166"/>
      <c r="E65" s="133"/>
      <c r="F65" s="140">
        <v>1</v>
      </c>
      <c r="G65">
        <f t="shared" si="3"/>
        <v>0</v>
      </c>
      <c r="H65">
        <f t="shared" si="4"/>
        <v>0</v>
      </c>
      <c r="I65">
        <f t="shared" si="5"/>
        <v>0</v>
      </c>
    </row>
    <row r="66" spans="1:9" ht="15.75">
      <c r="A66" s="95" t="s">
        <v>5035</v>
      </c>
      <c r="B66" s="121" t="s">
        <v>5036</v>
      </c>
      <c r="C66" s="166" t="s">
        <v>5037</v>
      </c>
      <c r="D66" s="166"/>
      <c r="E66" s="133"/>
      <c r="F66" s="140">
        <v>1</v>
      </c>
      <c r="G66">
        <f t="shared" si="3"/>
        <v>0</v>
      </c>
      <c r="H66">
        <f t="shared" si="4"/>
        <v>0</v>
      </c>
      <c r="I66">
        <f t="shared" si="5"/>
        <v>0</v>
      </c>
    </row>
    <row r="67" spans="1:9" ht="15.75">
      <c r="A67" s="95" t="s">
        <v>5038</v>
      </c>
      <c r="B67" s="121" t="s">
        <v>5039</v>
      </c>
      <c r="C67" s="166" t="s">
        <v>5040</v>
      </c>
      <c r="D67" s="166"/>
      <c r="E67" s="133"/>
      <c r="F67" s="140">
        <v>1</v>
      </c>
      <c r="G67">
        <f t="shared" si="3"/>
        <v>0</v>
      </c>
      <c r="H67">
        <f t="shared" si="4"/>
        <v>0</v>
      </c>
      <c r="I67">
        <f t="shared" si="5"/>
        <v>0</v>
      </c>
    </row>
    <row r="68" spans="1:9" ht="15.75">
      <c r="A68" s="95" t="s">
        <v>5041</v>
      </c>
      <c r="B68" s="121" t="s">
        <v>5042</v>
      </c>
      <c r="C68" s="166" t="s">
        <v>5043</v>
      </c>
      <c r="D68" s="166"/>
      <c r="E68" s="133"/>
      <c r="F68" s="140">
        <v>1</v>
      </c>
      <c r="G68">
        <f t="shared" si="3"/>
        <v>0</v>
      </c>
      <c r="H68">
        <f t="shared" si="4"/>
        <v>0</v>
      </c>
      <c r="I68">
        <f t="shared" si="5"/>
        <v>0</v>
      </c>
    </row>
    <row r="69" spans="1:9" ht="15.75">
      <c r="A69" s="95" t="s">
        <v>5044</v>
      </c>
      <c r="B69" s="121" t="s">
        <v>5045</v>
      </c>
      <c r="C69" s="166" t="s">
        <v>5046</v>
      </c>
      <c r="D69" s="166"/>
      <c r="E69" s="133"/>
      <c r="F69" s="140">
        <v>1</v>
      </c>
      <c r="G69">
        <f t="shared" si="3"/>
        <v>0</v>
      </c>
      <c r="H69">
        <f t="shared" si="4"/>
        <v>0</v>
      </c>
      <c r="I69">
        <f t="shared" si="5"/>
        <v>0</v>
      </c>
    </row>
    <row r="70" spans="1:9" ht="15.75">
      <c r="A70" s="95" t="s">
        <v>5047</v>
      </c>
      <c r="B70" s="121" t="s">
        <v>5048</v>
      </c>
      <c r="C70" s="166" t="s">
        <v>5049</v>
      </c>
      <c r="D70" s="166"/>
      <c r="E70" s="133"/>
      <c r="F70" s="140">
        <v>1</v>
      </c>
      <c r="G70">
        <f t="shared" si="3"/>
        <v>0</v>
      </c>
      <c r="H70">
        <f t="shared" si="4"/>
        <v>0</v>
      </c>
      <c r="I70">
        <f t="shared" si="5"/>
        <v>0</v>
      </c>
    </row>
    <row r="71" spans="1:9" ht="15.75">
      <c r="A71" s="95" t="s">
        <v>5050</v>
      </c>
      <c r="B71" s="121" t="s">
        <v>5051</v>
      </c>
      <c r="C71" s="166" t="s">
        <v>5052</v>
      </c>
      <c r="D71" s="166"/>
      <c r="E71" s="133"/>
      <c r="F71" s="140">
        <v>1</v>
      </c>
      <c r="G71">
        <f t="shared" si="3"/>
        <v>0</v>
      </c>
      <c r="H71">
        <f t="shared" si="4"/>
        <v>0</v>
      </c>
      <c r="I71">
        <f t="shared" si="5"/>
        <v>0</v>
      </c>
    </row>
    <row r="72" spans="1:9" ht="15.75">
      <c r="A72" s="95" t="s">
        <v>5053</v>
      </c>
      <c r="B72" s="121" t="s">
        <v>5054</v>
      </c>
      <c r="C72" s="166" t="s">
        <v>5055</v>
      </c>
      <c r="D72" s="166"/>
      <c r="E72" s="133"/>
      <c r="F72" s="140">
        <v>1</v>
      </c>
      <c r="G72">
        <f t="shared" si="3"/>
        <v>0</v>
      </c>
      <c r="H72">
        <f t="shared" si="4"/>
        <v>0</v>
      </c>
      <c r="I72">
        <f t="shared" si="5"/>
        <v>0</v>
      </c>
    </row>
    <row r="73" spans="1:9" ht="15.75">
      <c r="A73" s="95" t="s">
        <v>5056</v>
      </c>
      <c r="B73" s="121" t="s">
        <v>5057</v>
      </c>
      <c r="C73" s="166" t="s">
        <v>5058</v>
      </c>
      <c r="D73" s="166"/>
      <c r="E73" s="133"/>
      <c r="F73" s="140">
        <v>1</v>
      </c>
      <c r="G73">
        <f t="shared" si="3"/>
        <v>0</v>
      </c>
      <c r="H73">
        <f t="shared" si="4"/>
        <v>0</v>
      </c>
      <c r="I73">
        <f t="shared" si="5"/>
        <v>0</v>
      </c>
    </row>
    <row r="74" spans="1:9" ht="15.75">
      <c r="A74" s="95" t="s">
        <v>5059</v>
      </c>
      <c r="B74" s="121" t="s">
        <v>5060</v>
      </c>
      <c r="C74" s="166" t="s">
        <v>5061</v>
      </c>
      <c r="D74" s="166"/>
      <c r="E74" s="133"/>
      <c r="F74" s="140">
        <v>1</v>
      </c>
      <c r="G74">
        <f t="shared" si="3"/>
        <v>0</v>
      </c>
      <c r="H74">
        <f t="shared" si="4"/>
        <v>0</v>
      </c>
      <c r="I74">
        <f t="shared" si="5"/>
        <v>0</v>
      </c>
    </row>
    <row r="75" spans="1:9" ht="15.75">
      <c r="A75" s="95" t="s">
        <v>5062</v>
      </c>
      <c r="B75" s="121" t="s">
        <v>5063</v>
      </c>
      <c r="C75" s="166" t="s">
        <v>5064</v>
      </c>
      <c r="D75" s="166"/>
      <c r="E75" s="133"/>
      <c r="F75" s="140">
        <v>1</v>
      </c>
      <c r="G75">
        <f t="shared" si="3"/>
        <v>0</v>
      </c>
      <c r="H75">
        <f t="shared" si="4"/>
        <v>0</v>
      </c>
      <c r="I75">
        <f t="shared" si="5"/>
        <v>0</v>
      </c>
    </row>
    <row r="76" spans="1:9" ht="15.75">
      <c r="A76" s="95" t="s">
        <v>5065</v>
      </c>
      <c r="B76" s="121" t="s">
        <v>5066</v>
      </c>
      <c r="C76" s="166" t="s">
        <v>5067</v>
      </c>
      <c r="D76" s="166"/>
      <c r="E76" s="133"/>
      <c r="F76" s="140">
        <v>1</v>
      </c>
      <c r="G76">
        <f t="shared" si="3"/>
        <v>0</v>
      </c>
      <c r="H76">
        <f t="shared" si="4"/>
        <v>0</v>
      </c>
      <c r="I76">
        <f t="shared" si="5"/>
        <v>0</v>
      </c>
    </row>
    <row r="77" spans="1:9" ht="15.75">
      <c r="A77" s="95" t="s">
        <v>5068</v>
      </c>
      <c r="B77" s="121" t="s">
        <v>5069</v>
      </c>
      <c r="C77" s="166" t="s">
        <v>5070</v>
      </c>
      <c r="D77" s="166"/>
      <c r="E77" s="133"/>
      <c r="F77" s="140">
        <v>1</v>
      </c>
      <c r="G77">
        <f t="shared" si="3"/>
        <v>0</v>
      </c>
      <c r="H77">
        <f t="shared" si="4"/>
        <v>0</v>
      </c>
      <c r="I77">
        <f t="shared" si="5"/>
        <v>0</v>
      </c>
    </row>
    <row r="78" spans="1:9" ht="15.75">
      <c r="A78" s="95" t="s">
        <v>5071</v>
      </c>
      <c r="B78" s="121" t="s">
        <v>5072</v>
      </c>
      <c r="C78" s="166" t="s">
        <v>5073</v>
      </c>
      <c r="D78" s="166"/>
      <c r="E78" s="133"/>
      <c r="F78" s="140">
        <v>1</v>
      </c>
      <c r="G78">
        <f t="shared" si="3"/>
        <v>0</v>
      </c>
      <c r="H78">
        <f t="shared" si="4"/>
        <v>0</v>
      </c>
      <c r="I78">
        <f t="shared" si="5"/>
        <v>0</v>
      </c>
    </row>
    <row r="79" spans="1:9" ht="15.75">
      <c r="A79" s="95" t="s">
        <v>5074</v>
      </c>
      <c r="B79" s="121" t="s">
        <v>5075</v>
      </c>
      <c r="C79" s="166" t="s">
        <v>5076</v>
      </c>
      <c r="D79" s="166"/>
      <c r="E79" s="133"/>
      <c r="F79" s="140">
        <v>1</v>
      </c>
      <c r="G79">
        <f t="shared" si="3"/>
        <v>0</v>
      </c>
      <c r="H79">
        <f t="shared" si="4"/>
        <v>0</v>
      </c>
      <c r="I79">
        <f t="shared" si="5"/>
        <v>0</v>
      </c>
    </row>
    <row r="80" spans="1:9" ht="15.75">
      <c r="A80" s="95" t="s">
        <v>5077</v>
      </c>
      <c r="B80" s="121" t="s">
        <v>5078</v>
      </c>
      <c r="C80" s="166" t="s">
        <v>5079</v>
      </c>
      <c r="D80" s="166"/>
      <c r="E80" s="133"/>
      <c r="F80" s="140">
        <v>1</v>
      </c>
      <c r="G80">
        <f t="shared" si="3"/>
        <v>0</v>
      </c>
      <c r="H80">
        <f t="shared" si="4"/>
        <v>0</v>
      </c>
      <c r="I80">
        <f t="shared" si="5"/>
        <v>0</v>
      </c>
    </row>
    <row r="81" spans="1:9" ht="15.75">
      <c r="A81" s="95" t="s">
        <v>5080</v>
      </c>
      <c r="B81" s="121" t="s">
        <v>5081</v>
      </c>
      <c r="C81" s="166" t="s">
        <v>5082</v>
      </c>
      <c r="D81" s="166"/>
      <c r="E81" s="133"/>
      <c r="F81" s="140">
        <v>1</v>
      </c>
      <c r="G81">
        <f t="shared" si="3"/>
        <v>0</v>
      </c>
      <c r="H81">
        <f t="shared" si="4"/>
        <v>0</v>
      </c>
      <c r="I81">
        <f t="shared" si="5"/>
        <v>0</v>
      </c>
    </row>
    <row r="82" spans="1:9" ht="15.75">
      <c r="A82" s="95" t="s">
        <v>5083</v>
      </c>
      <c r="B82" s="121" t="s">
        <v>5084</v>
      </c>
      <c r="C82" s="166" t="s">
        <v>5085</v>
      </c>
      <c r="D82" s="166"/>
      <c r="E82" s="133"/>
      <c r="F82" s="140">
        <v>1</v>
      </c>
      <c r="G82">
        <f t="shared" si="3"/>
        <v>0</v>
      </c>
      <c r="H82">
        <f t="shared" si="4"/>
        <v>0</v>
      </c>
      <c r="I82">
        <f t="shared" si="5"/>
        <v>0</v>
      </c>
    </row>
    <row r="83" spans="1:9" ht="15.75">
      <c r="A83" s="95" t="s">
        <v>5086</v>
      </c>
      <c r="B83" s="121" t="s">
        <v>5087</v>
      </c>
      <c r="C83" s="166" t="s">
        <v>5088</v>
      </c>
      <c r="D83" s="166"/>
      <c r="E83" s="133"/>
      <c r="F83" s="140">
        <v>1</v>
      </c>
      <c r="G83">
        <f t="shared" si="3"/>
        <v>0</v>
      </c>
      <c r="H83">
        <f t="shared" si="4"/>
        <v>0</v>
      </c>
      <c r="I83">
        <f t="shared" si="5"/>
        <v>0</v>
      </c>
    </row>
    <row r="84" spans="1:9" ht="15.75">
      <c r="A84" s="95" t="s">
        <v>5089</v>
      </c>
      <c r="B84" s="121" t="s">
        <v>5090</v>
      </c>
      <c r="C84" s="166" t="s">
        <v>5091</v>
      </c>
      <c r="D84" s="166"/>
      <c r="E84" s="133"/>
      <c r="F84" s="140">
        <v>1</v>
      </c>
      <c r="G84">
        <f t="shared" si="3"/>
        <v>0</v>
      </c>
      <c r="H84">
        <f t="shared" si="4"/>
        <v>0</v>
      </c>
      <c r="I84">
        <f t="shared" si="5"/>
        <v>0</v>
      </c>
    </row>
    <row r="85" spans="1:9" ht="15.75">
      <c r="A85" s="95" t="s">
        <v>5092</v>
      </c>
      <c r="B85" s="121" t="s">
        <v>5093</v>
      </c>
      <c r="C85" s="166" t="s">
        <v>5094</v>
      </c>
      <c r="D85" s="166"/>
      <c r="E85" s="133"/>
      <c r="F85" s="140">
        <v>1</v>
      </c>
      <c r="G85">
        <f t="shared" si="3"/>
        <v>0</v>
      </c>
      <c r="H85">
        <f t="shared" si="4"/>
        <v>0</v>
      </c>
      <c r="I85">
        <f t="shared" si="5"/>
        <v>0</v>
      </c>
    </row>
    <row r="86" spans="1:9" ht="15.75">
      <c r="A86" s="95" t="s">
        <v>5095</v>
      </c>
      <c r="B86" s="121" t="s">
        <v>5096</v>
      </c>
      <c r="C86" s="166" t="s">
        <v>5097</v>
      </c>
      <c r="D86" s="166"/>
      <c r="E86" s="133"/>
      <c r="F86" s="140">
        <v>1</v>
      </c>
      <c r="G86">
        <f t="shared" si="3"/>
        <v>0</v>
      </c>
      <c r="H86">
        <f t="shared" si="4"/>
        <v>0</v>
      </c>
      <c r="I86">
        <f t="shared" si="5"/>
        <v>0</v>
      </c>
    </row>
    <row r="87" spans="1:9" ht="15.75">
      <c r="A87" s="95" t="s">
        <v>5098</v>
      </c>
      <c r="B87" s="121" t="s">
        <v>5099</v>
      </c>
      <c r="C87" s="166" t="s">
        <v>5100</v>
      </c>
      <c r="D87" s="166"/>
      <c r="E87" s="133"/>
    </row>
    <row r="88" spans="1:9" ht="15.75">
      <c r="A88" s="95" t="s">
        <v>5101</v>
      </c>
      <c r="B88" s="121" t="s">
        <v>5102</v>
      </c>
      <c r="C88" s="166" t="s">
        <v>5103</v>
      </c>
      <c r="D88" s="166"/>
      <c r="E88" s="133"/>
      <c r="F88" s="140">
        <v>1</v>
      </c>
      <c r="G88">
        <f t="shared" ref="G88:G129" si="6">E88/F88</f>
        <v>0</v>
      </c>
      <c r="H88">
        <f t="shared" ref="H88:H129" si="7">INT(G88)</f>
        <v>0</v>
      </c>
      <c r="I88">
        <f t="shared" ref="I88:I129" si="8">G88-H88</f>
        <v>0</v>
      </c>
    </row>
    <row r="89" spans="1:9" ht="15.75">
      <c r="A89" s="95" t="s">
        <v>5104</v>
      </c>
      <c r="B89" s="121" t="s">
        <v>5105</v>
      </c>
      <c r="C89" s="166" t="s">
        <v>5106</v>
      </c>
      <c r="D89" s="166"/>
      <c r="E89" s="133"/>
      <c r="F89" s="140">
        <v>1</v>
      </c>
      <c r="G89">
        <f t="shared" si="6"/>
        <v>0</v>
      </c>
      <c r="H89">
        <f t="shared" si="7"/>
        <v>0</v>
      </c>
      <c r="I89">
        <f t="shared" si="8"/>
        <v>0</v>
      </c>
    </row>
    <row r="90" spans="1:9" ht="15.75">
      <c r="A90" s="95" t="s">
        <v>5107</v>
      </c>
      <c r="B90" s="121" t="s">
        <v>5108</v>
      </c>
      <c r="C90" s="166" t="s">
        <v>5109</v>
      </c>
      <c r="D90" s="166"/>
      <c r="E90" s="133"/>
      <c r="F90" s="140">
        <v>1</v>
      </c>
      <c r="G90">
        <f t="shared" si="6"/>
        <v>0</v>
      </c>
      <c r="H90">
        <f t="shared" si="7"/>
        <v>0</v>
      </c>
      <c r="I90">
        <f t="shared" si="8"/>
        <v>0</v>
      </c>
    </row>
    <row r="91" spans="1:9" ht="15.75">
      <c r="A91" s="95" t="s">
        <v>5110</v>
      </c>
      <c r="B91" s="121" t="s">
        <v>5111</v>
      </c>
      <c r="C91" s="166" t="s">
        <v>5112</v>
      </c>
      <c r="D91" s="166"/>
      <c r="E91" s="133"/>
      <c r="F91" s="140">
        <v>1</v>
      </c>
      <c r="G91">
        <f t="shared" si="6"/>
        <v>0</v>
      </c>
      <c r="H91">
        <f t="shared" si="7"/>
        <v>0</v>
      </c>
      <c r="I91">
        <f t="shared" si="8"/>
        <v>0</v>
      </c>
    </row>
    <row r="92" spans="1:9" ht="15.75">
      <c r="A92" s="95" t="s">
        <v>5113</v>
      </c>
      <c r="B92" s="121" t="s">
        <v>5114</v>
      </c>
      <c r="C92" s="166" t="s">
        <v>5115</v>
      </c>
      <c r="D92" s="166"/>
      <c r="E92" s="133"/>
      <c r="F92" s="140">
        <v>1</v>
      </c>
      <c r="G92">
        <f t="shared" si="6"/>
        <v>0</v>
      </c>
      <c r="H92">
        <f t="shared" si="7"/>
        <v>0</v>
      </c>
      <c r="I92">
        <f t="shared" si="8"/>
        <v>0</v>
      </c>
    </row>
    <row r="93" spans="1:9" ht="15.75">
      <c r="A93" s="95" t="s">
        <v>5116</v>
      </c>
      <c r="B93" s="121" t="s">
        <v>5117</v>
      </c>
      <c r="C93" s="166" t="s">
        <v>5118</v>
      </c>
      <c r="D93" s="166"/>
      <c r="E93" s="133"/>
      <c r="F93" s="140">
        <v>1</v>
      </c>
      <c r="G93">
        <f t="shared" si="6"/>
        <v>0</v>
      </c>
      <c r="H93">
        <f t="shared" si="7"/>
        <v>0</v>
      </c>
      <c r="I93">
        <f t="shared" si="8"/>
        <v>0</v>
      </c>
    </row>
    <row r="94" spans="1:9" ht="15.75">
      <c r="A94" s="95" t="s">
        <v>5119</v>
      </c>
      <c r="B94" s="121" t="s">
        <v>5120</v>
      </c>
      <c r="C94" s="166" t="s">
        <v>5121</v>
      </c>
      <c r="D94" s="166"/>
      <c r="E94" s="133"/>
      <c r="F94" s="140">
        <v>1</v>
      </c>
      <c r="G94">
        <f t="shared" si="6"/>
        <v>0</v>
      </c>
      <c r="H94">
        <f t="shared" si="7"/>
        <v>0</v>
      </c>
      <c r="I94">
        <f t="shared" si="8"/>
        <v>0</v>
      </c>
    </row>
    <row r="95" spans="1:9" ht="15.75">
      <c r="A95" s="95" t="s">
        <v>5122</v>
      </c>
      <c r="B95" s="121" t="s">
        <v>5123</v>
      </c>
      <c r="C95" s="166" t="s">
        <v>5124</v>
      </c>
      <c r="D95" s="166"/>
      <c r="E95" s="133"/>
      <c r="F95" s="140">
        <v>1</v>
      </c>
      <c r="G95">
        <f t="shared" si="6"/>
        <v>0</v>
      </c>
      <c r="H95">
        <f t="shared" si="7"/>
        <v>0</v>
      </c>
      <c r="I95">
        <f t="shared" si="8"/>
        <v>0</v>
      </c>
    </row>
    <row r="96" spans="1:9" ht="15.75">
      <c r="A96" s="95" t="s">
        <v>5125</v>
      </c>
      <c r="B96" s="121" t="s">
        <v>5126</v>
      </c>
      <c r="C96" s="166" t="s">
        <v>5127</v>
      </c>
      <c r="D96" s="166"/>
      <c r="E96" s="133"/>
      <c r="F96" s="140">
        <v>1</v>
      </c>
      <c r="G96">
        <f t="shared" si="6"/>
        <v>0</v>
      </c>
      <c r="H96">
        <f t="shared" si="7"/>
        <v>0</v>
      </c>
      <c r="I96">
        <f t="shared" si="8"/>
        <v>0</v>
      </c>
    </row>
    <row r="97" spans="1:9" ht="15.75">
      <c r="A97" s="95" t="s">
        <v>5128</v>
      </c>
      <c r="B97" s="121" t="s">
        <v>5129</v>
      </c>
      <c r="C97" s="166" t="s">
        <v>5130</v>
      </c>
      <c r="D97" s="166"/>
      <c r="E97" s="133"/>
      <c r="F97" s="140">
        <v>1</v>
      </c>
      <c r="G97">
        <f t="shared" si="6"/>
        <v>0</v>
      </c>
      <c r="H97">
        <f t="shared" si="7"/>
        <v>0</v>
      </c>
      <c r="I97">
        <f t="shared" si="8"/>
        <v>0</v>
      </c>
    </row>
    <row r="98" spans="1:9" ht="15.75">
      <c r="A98" s="95" t="s">
        <v>5131</v>
      </c>
      <c r="B98" s="121" t="s">
        <v>5132</v>
      </c>
      <c r="C98" s="166" t="s">
        <v>5133</v>
      </c>
      <c r="D98" s="166"/>
      <c r="E98" s="133"/>
      <c r="F98" s="140">
        <v>1</v>
      </c>
      <c r="G98">
        <f t="shared" si="6"/>
        <v>0</v>
      </c>
      <c r="H98">
        <f t="shared" si="7"/>
        <v>0</v>
      </c>
      <c r="I98">
        <f t="shared" si="8"/>
        <v>0</v>
      </c>
    </row>
    <row r="99" spans="1:9" ht="15.75">
      <c r="A99" s="95" t="s">
        <v>5134</v>
      </c>
      <c r="B99" s="121" t="s">
        <v>5135</v>
      </c>
      <c r="C99" s="166" t="s">
        <v>5136</v>
      </c>
      <c r="D99" s="166"/>
      <c r="E99" s="133"/>
      <c r="F99" s="140">
        <v>1</v>
      </c>
      <c r="G99">
        <f t="shared" si="6"/>
        <v>0</v>
      </c>
      <c r="H99">
        <f t="shared" si="7"/>
        <v>0</v>
      </c>
      <c r="I99">
        <f t="shared" si="8"/>
        <v>0</v>
      </c>
    </row>
    <row r="100" spans="1:9" ht="15.75">
      <c r="A100" s="95" t="s">
        <v>5137</v>
      </c>
      <c r="B100" s="121" t="s">
        <v>5138</v>
      </c>
      <c r="C100" s="166" t="s">
        <v>5139</v>
      </c>
      <c r="D100" s="166"/>
      <c r="E100" s="133"/>
      <c r="F100" s="140">
        <v>1</v>
      </c>
      <c r="G100">
        <f t="shared" si="6"/>
        <v>0</v>
      </c>
      <c r="H100">
        <f t="shared" si="7"/>
        <v>0</v>
      </c>
      <c r="I100">
        <f t="shared" si="8"/>
        <v>0</v>
      </c>
    </row>
    <row r="101" spans="1:9" ht="15.75">
      <c r="A101" s="95" t="s">
        <v>5140</v>
      </c>
      <c r="B101" s="121" t="s">
        <v>5141</v>
      </c>
      <c r="C101" s="166" t="s">
        <v>5142</v>
      </c>
      <c r="D101" s="166"/>
      <c r="E101" s="133"/>
      <c r="F101" s="140">
        <v>1</v>
      </c>
      <c r="G101">
        <f t="shared" si="6"/>
        <v>0</v>
      </c>
      <c r="H101">
        <f t="shared" si="7"/>
        <v>0</v>
      </c>
      <c r="I101">
        <f t="shared" si="8"/>
        <v>0</v>
      </c>
    </row>
    <row r="102" spans="1:9" ht="15.75">
      <c r="A102" s="95" t="s">
        <v>5143</v>
      </c>
      <c r="B102" s="121" t="s">
        <v>5144</v>
      </c>
      <c r="C102" s="166" t="s">
        <v>5145</v>
      </c>
      <c r="D102" s="166"/>
      <c r="E102" s="133"/>
      <c r="F102" s="140">
        <v>1</v>
      </c>
      <c r="G102">
        <f t="shared" si="6"/>
        <v>0</v>
      </c>
      <c r="H102">
        <f t="shared" si="7"/>
        <v>0</v>
      </c>
      <c r="I102">
        <f t="shared" si="8"/>
        <v>0</v>
      </c>
    </row>
    <row r="103" spans="1:9" ht="15.75">
      <c r="A103" s="95" t="s">
        <v>5146</v>
      </c>
      <c r="B103" s="121" t="s">
        <v>5147</v>
      </c>
      <c r="C103" s="166" t="s">
        <v>5148</v>
      </c>
      <c r="D103" s="166"/>
      <c r="E103" s="133"/>
      <c r="F103" s="140">
        <v>1</v>
      </c>
      <c r="G103">
        <f t="shared" si="6"/>
        <v>0</v>
      </c>
      <c r="H103">
        <f t="shared" si="7"/>
        <v>0</v>
      </c>
      <c r="I103">
        <f t="shared" si="8"/>
        <v>0</v>
      </c>
    </row>
    <row r="104" spans="1:9" ht="15.75">
      <c r="A104" s="95" t="s">
        <v>5149</v>
      </c>
      <c r="B104" s="121" t="s">
        <v>5150</v>
      </c>
      <c r="C104" s="166" t="s">
        <v>5151</v>
      </c>
      <c r="D104" s="166"/>
      <c r="E104" s="133"/>
      <c r="F104" s="140">
        <v>1</v>
      </c>
      <c r="G104">
        <f t="shared" si="6"/>
        <v>0</v>
      </c>
      <c r="H104">
        <f t="shared" si="7"/>
        <v>0</v>
      </c>
      <c r="I104">
        <f t="shared" si="8"/>
        <v>0</v>
      </c>
    </row>
    <row r="105" spans="1:9" ht="15.75">
      <c r="A105" s="95" t="s">
        <v>5152</v>
      </c>
      <c r="B105" s="121" t="s">
        <v>5153</v>
      </c>
      <c r="C105" s="166" t="s">
        <v>5154</v>
      </c>
      <c r="D105" s="166"/>
      <c r="E105" s="133"/>
      <c r="F105" s="140">
        <v>1</v>
      </c>
      <c r="G105">
        <f t="shared" si="6"/>
        <v>0</v>
      </c>
      <c r="H105">
        <f t="shared" si="7"/>
        <v>0</v>
      </c>
      <c r="I105">
        <f t="shared" si="8"/>
        <v>0</v>
      </c>
    </row>
    <row r="106" spans="1:9" ht="15.75">
      <c r="A106" s="95" t="s">
        <v>5155</v>
      </c>
      <c r="B106" s="121" t="s">
        <v>5156</v>
      </c>
      <c r="C106" s="166" t="s">
        <v>5157</v>
      </c>
      <c r="D106" s="166"/>
      <c r="E106" s="133"/>
      <c r="F106" s="140">
        <v>1</v>
      </c>
      <c r="G106">
        <f t="shared" si="6"/>
        <v>0</v>
      </c>
      <c r="H106">
        <f t="shared" si="7"/>
        <v>0</v>
      </c>
      <c r="I106">
        <f t="shared" si="8"/>
        <v>0</v>
      </c>
    </row>
    <row r="107" spans="1:9" ht="15.75">
      <c r="A107" s="95" t="s">
        <v>5158</v>
      </c>
      <c r="B107" s="121" t="s">
        <v>5159</v>
      </c>
      <c r="C107" s="166" t="s">
        <v>5160</v>
      </c>
      <c r="D107" s="166"/>
      <c r="E107" s="133"/>
      <c r="F107" s="140">
        <v>1</v>
      </c>
      <c r="G107">
        <f t="shared" si="6"/>
        <v>0</v>
      </c>
      <c r="H107">
        <f t="shared" si="7"/>
        <v>0</v>
      </c>
      <c r="I107">
        <f t="shared" si="8"/>
        <v>0</v>
      </c>
    </row>
    <row r="108" spans="1:9" ht="15.75">
      <c r="A108" s="95" t="s">
        <v>5161</v>
      </c>
      <c r="B108" s="121" t="s">
        <v>5162</v>
      </c>
      <c r="C108" s="166" t="s">
        <v>5163</v>
      </c>
      <c r="D108" s="166"/>
      <c r="E108" s="133"/>
      <c r="F108" s="140">
        <v>1</v>
      </c>
      <c r="G108">
        <f t="shared" si="6"/>
        <v>0</v>
      </c>
      <c r="H108">
        <f t="shared" si="7"/>
        <v>0</v>
      </c>
      <c r="I108">
        <f t="shared" si="8"/>
        <v>0</v>
      </c>
    </row>
    <row r="109" spans="1:9" ht="15.75">
      <c r="A109" s="95" t="s">
        <v>5164</v>
      </c>
      <c r="B109" s="121" t="s">
        <v>5165</v>
      </c>
      <c r="C109" s="166" t="s">
        <v>5166</v>
      </c>
      <c r="D109" s="166"/>
      <c r="E109" s="133"/>
      <c r="F109" s="140">
        <v>1</v>
      </c>
      <c r="G109">
        <f t="shared" si="6"/>
        <v>0</v>
      </c>
      <c r="H109">
        <f t="shared" si="7"/>
        <v>0</v>
      </c>
      <c r="I109">
        <f t="shared" si="8"/>
        <v>0</v>
      </c>
    </row>
    <row r="110" spans="1:9" ht="15.75">
      <c r="A110" s="95" t="s">
        <v>5167</v>
      </c>
      <c r="B110" s="121" t="s">
        <v>5168</v>
      </c>
      <c r="C110" s="166" t="s">
        <v>5169</v>
      </c>
      <c r="D110" s="166"/>
      <c r="E110" s="133"/>
      <c r="F110" s="140">
        <v>1</v>
      </c>
      <c r="G110">
        <f t="shared" si="6"/>
        <v>0</v>
      </c>
      <c r="H110">
        <f t="shared" si="7"/>
        <v>0</v>
      </c>
      <c r="I110">
        <f t="shared" si="8"/>
        <v>0</v>
      </c>
    </row>
    <row r="111" spans="1:9" ht="15.75">
      <c r="A111" s="95" t="s">
        <v>5170</v>
      </c>
      <c r="B111" s="121" t="s">
        <v>5171</v>
      </c>
      <c r="C111" s="166" t="s">
        <v>5172</v>
      </c>
      <c r="D111" s="166"/>
      <c r="E111" s="133"/>
      <c r="F111" s="140">
        <v>1</v>
      </c>
      <c r="G111">
        <f t="shared" si="6"/>
        <v>0</v>
      </c>
      <c r="H111">
        <f t="shared" si="7"/>
        <v>0</v>
      </c>
      <c r="I111">
        <f t="shared" si="8"/>
        <v>0</v>
      </c>
    </row>
    <row r="112" spans="1:9" ht="15.75">
      <c r="A112" s="95" t="s">
        <v>5173</v>
      </c>
      <c r="B112" s="121" t="s">
        <v>5174</v>
      </c>
      <c r="C112" s="166" t="s">
        <v>5175</v>
      </c>
      <c r="D112" s="166"/>
      <c r="E112" s="133"/>
      <c r="F112" s="140">
        <v>1</v>
      </c>
      <c r="G112">
        <f t="shared" si="6"/>
        <v>0</v>
      </c>
      <c r="H112">
        <f t="shared" si="7"/>
        <v>0</v>
      </c>
      <c r="I112">
        <f t="shared" si="8"/>
        <v>0</v>
      </c>
    </row>
    <row r="113" spans="1:9" ht="15.75">
      <c r="A113" s="95" t="s">
        <v>5176</v>
      </c>
      <c r="B113" s="121" t="s">
        <v>5177</v>
      </c>
      <c r="C113" s="166" t="s">
        <v>5178</v>
      </c>
      <c r="D113" s="166"/>
      <c r="E113" s="133"/>
      <c r="F113" s="140">
        <v>1</v>
      </c>
      <c r="G113">
        <f t="shared" si="6"/>
        <v>0</v>
      </c>
      <c r="H113">
        <f t="shared" si="7"/>
        <v>0</v>
      </c>
      <c r="I113">
        <f t="shared" si="8"/>
        <v>0</v>
      </c>
    </row>
    <row r="114" spans="1:9" ht="15.75">
      <c r="A114" s="95" t="s">
        <v>5179</v>
      </c>
      <c r="B114" s="121" t="s">
        <v>5180</v>
      </c>
      <c r="C114" s="166" t="s">
        <v>5181</v>
      </c>
      <c r="D114" s="166"/>
      <c r="E114" s="133"/>
      <c r="F114" s="140">
        <v>1</v>
      </c>
      <c r="G114">
        <f t="shared" si="6"/>
        <v>0</v>
      </c>
      <c r="H114">
        <f t="shared" si="7"/>
        <v>0</v>
      </c>
      <c r="I114">
        <f t="shared" si="8"/>
        <v>0</v>
      </c>
    </row>
    <row r="115" spans="1:9" ht="15.75">
      <c r="A115" s="95" t="s">
        <v>5182</v>
      </c>
      <c r="B115" s="121" t="s">
        <v>5183</v>
      </c>
      <c r="C115" s="166" t="s">
        <v>5184</v>
      </c>
      <c r="D115" s="166"/>
      <c r="E115" s="133"/>
      <c r="F115" s="140">
        <v>1</v>
      </c>
      <c r="G115">
        <f t="shared" si="6"/>
        <v>0</v>
      </c>
      <c r="H115">
        <f t="shared" si="7"/>
        <v>0</v>
      </c>
      <c r="I115">
        <f t="shared" si="8"/>
        <v>0</v>
      </c>
    </row>
    <row r="116" spans="1:9" ht="15.75">
      <c r="A116" s="95" t="s">
        <v>5185</v>
      </c>
      <c r="B116" s="121" t="s">
        <v>5186</v>
      </c>
      <c r="C116" s="166" t="s">
        <v>5187</v>
      </c>
      <c r="D116" s="166"/>
      <c r="E116" s="133"/>
      <c r="F116" s="140">
        <v>1</v>
      </c>
      <c r="G116">
        <f t="shared" si="6"/>
        <v>0</v>
      </c>
      <c r="H116">
        <f t="shared" si="7"/>
        <v>0</v>
      </c>
      <c r="I116">
        <f t="shared" si="8"/>
        <v>0</v>
      </c>
    </row>
    <row r="117" spans="1:9" ht="15.75">
      <c r="A117" s="95" t="s">
        <v>5188</v>
      </c>
      <c r="B117" s="121" t="s">
        <v>5189</v>
      </c>
      <c r="C117" s="166" t="s">
        <v>5190</v>
      </c>
      <c r="D117" s="166"/>
      <c r="E117" s="133"/>
      <c r="F117" s="140">
        <v>1</v>
      </c>
      <c r="G117">
        <f t="shared" si="6"/>
        <v>0</v>
      </c>
      <c r="H117">
        <f t="shared" si="7"/>
        <v>0</v>
      </c>
      <c r="I117">
        <f t="shared" si="8"/>
        <v>0</v>
      </c>
    </row>
    <row r="118" spans="1:9" ht="15.75">
      <c r="A118" s="95" t="s">
        <v>5191</v>
      </c>
      <c r="B118" s="121" t="s">
        <v>5192</v>
      </c>
      <c r="C118" s="166" t="s">
        <v>5193</v>
      </c>
      <c r="D118" s="166"/>
      <c r="E118" s="133"/>
      <c r="F118" s="140">
        <v>1</v>
      </c>
      <c r="G118">
        <f t="shared" si="6"/>
        <v>0</v>
      </c>
      <c r="H118">
        <f t="shared" si="7"/>
        <v>0</v>
      </c>
      <c r="I118">
        <f t="shared" si="8"/>
        <v>0</v>
      </c>
    </row>
    <row r="119" spans="1:9" ht="15.75">
      <c r="A119" s="95" t="s">
        <v>5194</v>
      </c>
      <c r="B119" s="121" t="s">
        <v>5195</v>
      </c>
      <c r="C119" s="166" t="s">
        <v>5196</v>
      </c>
      <c r="D119" s="166"/>
      <c r="E119" s="133"/>
      <c r="F119" s="140">
        <v>1</v>
      </c>
      <c r="G119">
        <f t="shared" si="6"/>
        <v>0</v>
      </c>
      <c r="H119">
        <f t="shared" si="7"/>
        <v>0</v>
      </c>
      <c r="I119">
        <f t="shared" si="8"/>
        <v>0</v>
      </c>
    </row>
    <row r="120" spans="1:9" ht="15.75">
      <c r="A120" s="95" t="s">
        <v>5197</v>
      </c>
      <c r="B120" s="121" t="s">
        <v>5198</v>
      </c>
      <c r="C120" s="166" t="s">
        <v>5199</v>
      </c>
      <c r="D120" s="166"/>
      <c r="E120" s="133"/>
      <c r="F120" s="140">
        <v>1</v>
      </c>
      <c r="G120">
        <f t="shared" si="6"/>
        <v>0</v>
      </c>
      <c r="H120">
        <f t="shared" si="7"/>
        <v>0</v>
      </c>
      <c r="I120">
        <f t="shared" si="8"/>
        <v>0</v>
      </c>
    </row>
    <row r="121" spans="1:9" ht="15.75">
      <c r="A121" s="95" t="s">
        <v>5200</v>
      </c>
      <c r="B121" s="121" t="s">
        <v>5201</v>
      </c>
      <c r="C121" s="166" t="s">
        <v>5202</v>
      </c>
      <c r="D121" s="166"/>
      <c r="E121" s="133"/>
      <c r="F121" s="140">
        <v>1</v>
      </c>
      <c r="G121">
        <f t="shared" si="6"/>
        <v>0</v>
      </c>
      <c r="H121">
        <f t="shared" si="7"/>
        <v>0</v>
      </c>
      <c r="I121">
        <f t="shared" si="8"/>
        <v>0</v>
      </c>
    </row>
    <row r="122" spans="1:9" ht="15.75">
      <c r="A122" s="95" t="s">
        <v>5203</v>
      </c>
      <c r="B122" s="121" t="s">
        <v>5204</v>
      </c>
      <c r="C122" s="166" t="s">
        <v>5205</v>
      </c>
      <c r="D122" s="166"/>
      <c r="E122" s="133"/>
      <c r="F122" s="140">
        <v>1</v>
      </c>
      <c r="G122">
        <f t="shared" si="6"/>
        <v>0</v>
      </c>
      <c r="H122">
        <f t="shared" si="7"/>
        <v>0</v>
      </c>
      <c r="I122">
        <f t="shared" si="8"/>
        <v>0</v>
      </c>
    </row>
    <row r="123" spans="1:9" ht="15.75">
      <c r="A123" s="95" t="s">
        <v>5206</v>
      </c>
      <c r="B123" s="121" t="s">
        <v>5207</v>
      </c>
      <c r="C123" s="166" t="s">
        <v>5208</v>
      </c>
      <c r="D123" s="166"/>
      <c r="E123" s="133"/>
      <c r="F123" s="140">
        <v>1</v>
      </c>
      <c r="G123">
        <f t="shared" si="6"/>
        <v>0</v>
      </c>
      <c r="H123">
        <f t="shared" si="7"/>
        <v>0</v>
      </c>
      <c r="I123">
        <f t="shared" si="8"/>
        <v>0</v>
      </c>
    </row>
    <row r="124" spans="1:9" ht="15.75">
      <c r="A124" s="95" t="s">
        <v>5209</v>
      </c>
      <c r="B124" s="121" t="s">
        <v>5210</v>
      </c>
      <c r="C124" s="166" t="s">
        <v>5211</v>
      </c>
      <c r="D124" s="166"/>
      <c r="E124" s="133"/>
      <c r="F124" s="140">
        <v>1</v>
      </c>
      <c r="G124">
        <f t="shared" si="6"/>
        <v>0</v>
      </c>
      <c r="H124">
        <f t="shared" si="7"/>
        <v>0</v>
      </c>
      <c r="I124">
        <f t="shared" si="8"/>
        <v>0</v>
      </c>
    </row>
    <row r="125" spans="1:9" ht="15.75">
      <c r="A125" s="95" t="s">
        <v>5212</v>
      </c>
      <c r="B125" s="121" t="s">
        <v>5213</v>
      </c>
      <c r="C125" s="166" t="s">
        <v>5214</v>
      </c>
      <c r="D125" s="166"/>
      <c r="E125" s="133"/>
      <c r="F125" s="140">
        <v>1</v>
      </c>
      <c r="G125">
        <f t="shared" si="6"/>
        <v>0</v>
      </c>
      <c r="H125">
        <f t="shared" si="7"/>
        <v>0</v>
      </c>
      <c r="I125">
        <f t="shared" si="8"/>
        <v>0</v>
      </c>
    </row>
    <row r="126" spans="1:9" ht="15.75">
      <c r="A126" s="95" t="s">
        <v>5215</v>
      </c>
      <c r="B126" s="121" t="s">
        <v>5216</v>
      </c>
      <c r="C126" s="166" t="s">
        <v>5217</v>
      </c>
      <c r="D126" s="166"/>
      <c r="E126" s="133"/>
      <c r="F126" s="140">
        <v>1</v>
      </c>
      <c r="G126">
        <f t="shared" si="6"/>
        <v>0</v>
      </c>
      <c r="H126">
        <f t="shared" si="7"/>
        <v>0</v>
      </c>
      <c r="I126">
        <f t="shared" si="8"/>
        <v>0</v>
      </c>
    </row>
    <row r="127" spans="1:9" ht="15.75">
      <c r="A127" s="95" t="s">
        <v>5218</v>
      </c>
      <c r="B127" s="121" t="s">
        <v>5219</v>
      </c>
      <c r="C127" s="166" t="s">
        <v>5220</v>
      </c>
      <c r="D127" s="166"/>
      <c r="E127" s="133"/>
      <c r="F127" s="140">
        <v>1</v>
      </c>
      <c r="G127">
        <f t="shared" si="6"/>
        <v>0</v>
      </c>
      <c r="H127">
        <f t="shared" si="7"/>
        <v>0</v>
      </c>
      <c r="I127">
        <f t="shared" si="8"/>
        <v>0</v>
      </c>
    </row>
    <row r="128" spans="1:9" ht="15.75">
      <c r="A128" s="95" t="s">
        <v>5221</v>
      </c>
      <c r="B128" s="121" t="s">
        <v>5222</v>
      </c>
      <c r="C128" s="166" t="s">
        <v>5223</v>
      </c>
      <c r="D128" s="166"/>
      <c r="E128" s="133"/>
      <c r="F128" s="140">
        <v>1</v>
      </c>
      <c r="G128">
        <f t="shared" si="6"/>
        <v>0</v>
      </c>
      <c r="H128">
        <f t="shared" si="7"/>
        <v>0</v>
      </c>
      <c r="I128">
        <f t="shared" si="8"/>
        <v>0</v>
      </c>
    </row>
    <row r="129" spans="1:9" ht="15.75">
      <c r="A129" s="95" t="s">
        <v>5224</v>
      </c>
      <c r="B129" s="121" t="s">
        <v>5225</v>
      </c>
      <c r="C129" s="166" t="s">
        <v>5226</v>
      </c>
      <c r="D129" s="166"/>
      <c r="E129" s="133"/>
      <c r="F129" s="140">
        <v>1</v>
      </c>
      <c r="G129">
        <f t="shared" si="6"/>
        <v>0</v>
      </c>
      <c r="H129">
        <f t="shared" si="7"/>
        <v>0</v>
      </c>
      <c r="I129">
        <f t="shared" si="8"/>
        <v>0</v>
      </c>
    </row>
    <row r="130" spans="1:9" ht="15.75">
      <c r="A130" s="95" t="s">
        <v>5227</v>
      </c>
      <c r="B130" s="121" t="s">
        <v>5228</v>
      </c>
      <c r="C130" s="166" t="s">
        <v>5229</v>
      </c>
      <c r="D130" s="166"/>
      <c r="E130" s="133"/>
    </row>
    <row r="131" spans="1:9" ht="15.75">
      <c r="A131" s="95" t="s">
        <v>5230</v>
      </c>
      <c r="B131" s="121" t="s">
        <v>5231</v>
      </c>
      <c r="C131" s="166" t="s">
        <v>5232</v>
      </c>
      <c r="D131" s="166"/>
      <c r="E131" s="133"/>
      <c r="F131" s="140">
        <v>1</v>
      </c>
      <c r="G131">
        <f t="shared" ref="G131:G141" si="9">E131/F131</f>
        <v>0</v>
      </c>
      <c r="H131">
        <f t="shared" ref="H131:H141" si="10">INT(G131)</f>
        <v>0</v>
      </c>
      <c r="I131">
        <f t="shared" ref="I131:I141" si="11">G131-H131</f>
        <v>0</v>
      </c>
    </row>
    <row r="132" spans="1:9" ht="15.75">
      <c r="A132" s="95" t="s">
        <v>5233</v>
      </c>
      <c r="B132" s="121" t="s">
        <v>5234</v>
      </c>
      <c r="C132" s="166" t="s">
        <v>5235</v>
      </c>
      <c r="D132" s="166"/>
      <c r="E132" s="133"/>
      <c r="F132" s="140">
        <v>1</v>
      </c>
      <c r="G132">
        <f t="shared" si="9"/>
        <v>0</v>
      </c>
      <c r="H132">
        <f t="shared" si="10"/>
        <v>0</v>
      </c>
      <c r="I132">
        <f t="shared" si="11"/>
        <v>0</v>
      </c>
    </row>
    <row r="133" spans="1:9" ht="15.75">
      <c r="A133" s="95" t="s">
        <v>5236</v>
      </c>
      <c r="B133" s="121" t="s">
        <v>5237</v>
      </c>
      <c r="C133" s="166" t="s">
        <v>5238</v>
      </c>
      <c r="D133" s="166"/>
      <c r="E133" s="133"/>
      <c r="F133" s="140">
        <v>1</v>
      </c>
      <c r="G133">
        <f t="shared" si="9"/>
        <v>0</v>
      </c>
      <c r="H133">
        <f t="shared" si="10"/>
        <v>0</v>
      </c>
      <c r="I133">
        <f t="shared" si="11"/>
        <v>0</v>
      </c>
    </row>
    <row r="134" spans="1:9" ht="15.75">
      <c r="A134" s="95" t="s">
        <v>5239</v>
      </c>
      <c r="B134" s="121" t="s">
        <v>5240</v>
      </c>
      <c r="C134" s="166" t="s">
        <v>5241</v>
      </c>
      <c r="D134" s="166"/>
      <c r="E134" s="133"/>
      <c r="F134" s="140">
        <v>1</v>
      </c>
      <c r="G134">
        <f t="shared" si="9"/>
        <v>0</v>
      </c>
      <c r="H134">
        <f t="shared" si="10"/>
        <v>0</v>
      </c>
      <c r="I134">
        <f t="shared" si="11"/>
        <v>0</v>
      </c>
    </row>
    <row r="135" spans="1:9" ht="15.75">
      <c r="A135" s="95" t="s">
        <v>5242</v>
      </c>
      <c r="B135" s="121" t="s">
        <v>5243</v>
      </c>
      <c r="C135" s="166" t="s">
        <v>5244</v>
      </c>
      <c r="D135" s="166"/>
      <c r="E135" s="133"/>
      <c r="F135" s="140">
        <v>1</v>
      </c>
      <c r="G135">
        <f t="shared" si="9"/>
        <v>0</v>
      </c>
      <c r="H135">
        <f t="shared" si="10"/>
        <v>0</v>
      </c>
      <c r="I135">
        <f t="shared" si="11"/>
        <v>0</v>
      </c>
    </row>
    <row r="136" spans="1:9" ht="15.75">
      <c r="A136" s="95" t="s">
        <v>5245</v>
      </c>
      <c r="B136" s="121" t="s">
        <v>5246</v>
      </c>
      <c r="C136" s="166" t="s">
        <v>5247</v>
      </c>
      <c r="D136" s="166"/>
      <c r="E136" s="133"/>
      <c r="F136" s="140">
        <v>1</v>
      </c>
      <c r="G136">
        <f t="shared" si="9"/>
        <v>0</v>
      </c>
      <c r="H136">
        <f t="shared" si="10"/>
        <v>0</v>
      </c>
      <c r="I136">
        <f t="shared" si="11"/>
        <v>0</v>
      </c>
    </row>
    <row r="137" spans="1:9" ht="15.75">
      <c r="A137" s="95" t="s">
        <v>5248</v>
      </c>
      <c r="B137" s="121" t="s">
        <v>5249</v>
      </c>
      <c r="C137" s="166" t="s">
        <v>5250</v>
      </c>
      <c r="D137" s="166"/>
      <c r="E137" s="133"/>
      <c r="F137" s="140">
        <v>1</v>
      </c>
      <c r="G137">
        <f t="shared" si="9"/>
        <v>0</v>
      </c>
      <c r="H137">
        <f t="shared" si="10"/>
        <v>0</v>
      </c>
      <c r="I137">
        <f t="shared" si="11"/>
        <v>0</v>
      </c>
    </row>
    <row r="138" spans="1:9" ht="15.75">
      <c r="A138" s="95" t="s">
        <v>5251</v>
      </c>
      <c r="B138" s="121" t="s">
        <v>5252</v>
      </c>
      <c r="C138" s="166" t="s">
        <v>5253</v>
      </c>
      <c r="D138" s="166"/>
      <c r="E138" s="133"/>
      <c r="F138" s="140">
        <v>1</v>
      </c>
      <c r="G138">
        <f t="shared" si="9"/>
        <v>0</v>
      </c>
      <c r="H138">
        <f t="shared" si="10"/>
        <v>0</v>
      </c>
      <c r="I138">
        <f t="shared" si="11"/>
        <v>0</v>
      </c>
    </row>
    <row r="139" spans="1:9" ht="15.75">
      <c r="A139" s="95" t="s">
        <v>5254</v>
      </c>
      <c r="B139" s="121" t="s">
        <v>5255</v>
      </c>
      <c r="C139" s="166" t="s">
        <v>5256</v>
      </c>
      <c r="D139" s="166"/>
      <c r="E139" s="133"/>
      <c r="F139" s="140">
        <v>1</v>
      </c>
      <c r="G139">
        <f t="shared" si="9"/>
        <v>0</v>
      </c>
      <c r="H139">
        <f t="shared" si="10"/>
        <v>0</v>
      </c>
      <c r="I139">
        <f t="shared" si="11"/>
        <v>0</v>
      </c>
    </row>
    <row r="140" spans="1:9" ht="15.75">
      <c r="A140" s="95" t="s">
        <v>5257</v>
      </c>
      <c r="B140" s="121" t="s">
        <v>5258</v>
      </c>
      <c r="C140" s="166" t="s">
        <v>5259</v>
      </c>
      <c r="D140" s="166"/>
      <c r="E140" s="133"/>
      <c r="F140" s="140">
        <v>1</v>
      </c>
      <c r="G140">
        <f t="shared" si="9"/>
        <v>0</v>
      </c>
      <c r="H140">
        <f t="shared" si="10"/>
        <v>0</v>
      </c>
      <c r="I140">
        <f t="shared" si="11"/>
        <v>0</v>
      </c>
    </row>
    <row r="141" spans="1:9" ht="15.75">
      <c r="A141" s="95" t="s">
        <v>5260</v>
      </c>
      <c r="B141" s="121" t="s">
        <v>5261</v>
      </c>
      <c r="C141" s="166" t="s">
        <v>5262</v>
      </c>
      <c r="D141" s="166"/>
      <c r="E141" s="133"/>
      <c r="F141" s="140">
        <v>1</v>
      </c>
      <c r="G141">
        <f t="shared" si="9"/>
        <v>0</v>
      </c>
      <c r="H141">
        <f t="shared" si="10"/>
        <v>0</v>
      </c>
      <c r="I141">
        <f t="shared" si="11"/>
        <v>0</v>
      </c>
    </row>
    <row r="142" spans="1:9" ht="15.75">
      <c r="A142" s="95" t="s">
        <v>5263</v>
      </c>
      <c r="B142" s="121" t="s">
        <v>5264</v>
      </c>
      <c r="C142" s="166" t="s">
        <v>5265</v>
      </c>
      <c r="D142" s="166"/>
      <c r="E142" s="133"/>
    </row>
    <row r="143" spans="1:9" ht="15.75">
      <c r="A143" s="95" t="s">
        <v>5266</v>
      </c>
      <c r="B143" s="121" t="s">
        <v>5267</v>
      </c>
      <c r="C143" s="166" t="s">
        <v>5268</v>
      </c>
      <c r="D143" s="166"/>
      <c r="E143" s="133"/>
      <c r="F143" s="140">
        <v>1</v>
      </c>
      <c r="G143">
        <f t="shared" ref="G143:G157" si="12">E143/F143</f>
        <v>0</v>
      </c>
      <c r="H143">
        <f t="shared" ref="H143:H157" si="13">INT(G143)</f>
        <v>0</v>
      </c>
      <c r="I143">
        <f t="shared" ref="I143:I157" si="14">G143-H143</f>
        <v>0</v>
      </c>
    </row>
    <row r="144" spans="1:9" ht="15.75">
      <c r="A144" s="95" t="s">
        <v>5269</v>
      </c>
      <c r="B144" s="121" t="s">
        <v>5270</v>
      </c>
      <c r="C144" s="166" t="s">
        <v>5271</v>
      </c>
      <c r="D144" s="166"/>
      <c r="E144" s="133"/>
      <c r="F144" s="140">
        <v>1</v>
      </c>
      <c r="G144">
        <f t="shared" si="12"/>
        <v>0</v>
      </c>
      <c r="H144">
        <f t="shared" si="13"/>
        <v>0</v>
      </c>
      <c r="I144">
        <f t="shared" si="14"/>
        <v>0</v>
      </c>
    </row>
    <row r="145" spans="1:9" ht="15.75">
      <c r="A145" s="95" t="s">
        <v>5272</v>
      </c>
      <c r="B145" s="121" t="s">
        <v>5273</v>
      </c>
      <c r="C145" s="166" t="s">
        <v>5274</v>
      </c>
      <c r="D145" s="166"/>
      <c r="E145" s="133"/>
      <c r="F145" s="140">
        <v>1</v>
      </c>
      <c r="G145">
        <f t="shared" si="12"/>
        <v>0</v>
      </c>
      <c r="H145">
        <f t="shared" si="13"/>
        <v>0</v>
      </c>
      <c r="I145">
        <f t="shared" si="14"/>
        <v>0</v>
      </c>
    </row>
    <row r="146" spans="1:9" ht="15.75">
      <c r="A146" s="95" t="s">
        <v>5275</v>
      </c>
      <c r="B146" s="121" t="s">
        <v>5276</v>
      </c>
      <c r="C146" s="166" t="s">
        <v>5277</v>
      </c>
      <c r="D146" s="166"/>
      <c r="E146" s="133"/>
      <c r="F146" s="140">
        <v>1</v>
      </c>
      <c r="G146">
        <f t="shared" si="12"/>
        <v>0</v>
      </c>
      <c r="H146">
        <f t="shared" si="13"/>
        <v>0</v>
      </c>
      <c r="I146">
        <f t="shared" si="14"/>
        <v>0</v>
      </c>
    </row>
    <row r="147" spans="1:9" ht="15.75">
      <c r="A147" s="95" t="s">
        <v>5278</v>
      </c>
      <c r="B147" s="121" t="s">
        <v>5279</v>
      </c>
      <c r="C147" s="166" t="s">
        <v>5280</v>
      </c>
      <c r="D147" s="166"/>
      <c r="E147" s="133"/>
      <c r="F147" s="140">
        <v>1</v>
      </c>
      <c r="G147">
        <f t="shared" si="12"/>
        <v>0</v>
      </c>
      <c r="H147">
        <f t="shared" si="13"/>
        <v>0</v>
      </c>
      <c r="I147">
        <f t="shared" si="14"/>
        <v>0</v>
      </c>
    </row>
    <row r="148" spans="1:9" ht="15.75">
      <c r="A148" s="95" t="s">
        <v>5281</v>
      </c>
      <c r="B148" s="121" t="s">
        <v>5282</v>
      </c>
      <c r="C148" s="166" t="s">
        <v>5283</v>
      </c>
      <c r="D148" s="166"/>
      <c r="E148" s="133"/>
      <c r="F148" s="140">
        <v>1</v>
      </c>
      <c r="G148">
        <f t="shared" si="12"/>
        <v>0</v>
      </c>
      <c r="H148">
        <f t="shared" si="13"/>
        <v>0</v>
      </c>
      <c r="I148">
        <f t="shared" si="14"/>
        <v>0</v>
      </c>
    </row>
    <row r="149" spans="1:9" ht="15.75">
      <c r="A149" s="95" t="s">
        <v>5284</v>
      </c>
      <c r="B149" s="121" t="s">
        <v>5285</v>
      </c>
      <c r="C149" s="166" t="s">
        <v>5286</v>
      </c>
      <c r="D149" s="166"/>
      <c r="E149" s="133"/>
      <c r="F149" s="140">
        <v>1</v>
      </c>
      <c r="G149">
        <f t="shared" si="12"/>
        <v>0</v>
      </c>
      <c r="H149">
        <f t="shared" si="13"/>
        <v>0</v>
      </c>
      <c r="I149">
        <f t="shared" si="14"/>
        <v>0</v>
      </c>
    </row>
    <row r="150" spans="1:9" ht="15.75">
      <c r="A150" s="95" t="s">
        <v>5287</v>
      </c>
      <c r="B150" s="121" t="s">
        <v>5288</v>
      </c>
      <c r="C150" s="166" t="s">
        <v>5289</v>
      </c>
      <c r="D150" s="166"/>
      <c r="E150" s="133"/>
      <c r="F150" s="140">
        <v>1</v>
      </c>
      <c r="G150">
        <f t="shared" si="12"/>
        <v>0</v>
      </c>
      <c r="H150">
        <f t="shared" si="13"/>
        <v>0</v>
      </c>
      <c r="I150">
        <f t="shared" si="14"/>
        <v>0</v>
      </c>
    </row>
    <row r="151" spans="1:9" ht="15.75">
      <c r="A151" s="95" t="s">
        <v>5290</v>
      </c>
      <c r="B151" s="121" t="s">
        <v>5291</v>
      </c>
      <c r="C151" s="166" t="s">
        <v>5292</v>
      </c>
      <c r="D151" s="166"/>
      <c r="E151" s="133"/>
      <c r="F151" s="140">
        <v>1</v>
      </c>
      <c r="G151">
        <f t="shared" si="12"/>
        <v>0</v>
      </c>
      <c r="H151">
        <f t="shared" si="13"/>
        <v>0</v>
      </c>
      <c r="I151">
        <f t="shared" si="14"/>
        <v>0</v>
      </c>
    </row>
    <row r="152" spans="1:9" ht="15.75">
      <c r="A152" s="95" t="s">
        <v>5293</v>
      </c>
      <c r="B152" s="121" t="s">
        <v>5294</v>
      </c>
      <c r="C152" s="166" t="s">
        <v>5295</v>
      </c>
      <c r="D152" s="166"/>
      <c r="E152" s="133"/>
      <c r="F152" s="140">
        <v>1</v>
      </c>
      <c r="G152">
        <f t="shared" si="12"/>
        <v>0</v>
      </c>
      <c r="H152">
        <f t="shared" si="13"/>
        <v>0</v>
      </c>
      <c r="I152">
        <f t="shared" si="14"/>
        <v>0</v>
      </c>
    </row>
    <row r="153" spans="1:9" ht="15.75">
      <c r="A153" s="95" t="s">
        <v>5296</v>
      </c>
      <c r="B153" s="121" t="s">
        <v>5297</v>
      </c>
      <c r="C153" s="166" t="s">
        <v>5298</v>
      </c>
      <c r="D153" s="166"/>
      <c r="E153" s="133"/>
      <c r="F153" s="140">
        <v>1</v>
      </c>
      <c r="G153">
        <f t="shared" si="12"/>
        <v>0</v>
      </c>
      <c r="H153">
        <f t="shared" si="13"/>
        <v>0</v>
      </c>
      <c r="I153">
        <f t="shared" si="14"/>
        <v>0</v>
      </c>
    </row>
    <row r="154" spans="1:9" ht="15.75">
      <c r="A154" s="95" t="s">
        <v>5299</v>
      </c>
      <c r="B154" s="121" t="s">
        <v>5300</v>
      </c>
      <c r="C154" s="166" t="s">
        <v>5301</v>
      </c>
      <c r="D154" s="166"/>
      <c r="E154" s="133"/>
      <c r="F154" s="140">
        <v>1</v>
      </c>
      <c r="G154">
        <f t="shared" si="12"/>
        <v>0</v>
      </c>
      <c r="H154">
        <f t="shared" si="13"/>
        <v>0</v>
      </c>
      <c r="I154">
        <f t="shared" si="14"/>
        <v>0</v>
      </c>
    </row>
    <row r="155" spans="1:9" ht="15.75">
      <c r="A155" s="95" t="s">
        <v>5302</v>
      </c>
      <c r="B155" s="121" t="s">
        <v>5303</v>
      </c>
      <c r="C155" s="166" t="s">
        <v>5304</v>
      </c>
      <c r="D155" s="166"/>
      <c r="E155" s="133"/>
      <c r="F155" s="140">
        <v>1</v>
      </c>
      <c r="G155">
        <f t="shared" si="12"/>
        <v>0</v>
      </c>
      <c r="H155">
        <f t="shared" si="13"/>
        <v>0</v>
      </c>
      <c r="I155">
        <f t="shared" si="14"/>
        <v>0</v>
      </c>
    </row>
    <row r="156" spans="1:9" ht="15.75">
      <c r="A156" s="95" t="s">
        <v>5305</v>
      </c>
      <c r="B156" s="121" t="s">
        <v>5306</v>
      </c>
      <c r="C156" s="166" t="s">
        <v>5307</v>
      </c>
      <c r="D156" s="166"/>
      <c r="E156" s="133"/>
      <c r="F156" s="140">
        <v>1</v>
      </c>
      <c r="G156">
        <f t="shared" si="12"/>
        <v>0</v>
      </c>
      <c r="H156">
        <f t="shared" si="13"/>
        <v>0</v>
      </c>
      <c r="I156">
        <f t="shared" si="14"/>
        <v>0</v>
      </c>
    </row>
    <row r="157" spans="1:9" ht="15.75">
      <c r="A157" s="95" t="s">
        <v>5308</v>
      </c>
      <c r="B157" s="121" t="s">
        <v>5309</v>
      </c>
      <c r="C157" s="166" t="s">
        <v>5310</v>
      </c>
      <c r="D157" s="166"/>
      <c r="E157" s="133"/>
      <c r="F157" s="140">
        <v>1</v>
      </c>
      <c r="G157">
        <f t="shared" si="12"/>
        <v>0</v>
      </c>
      <c r="H157">
        <f t="shared" si="13"/>
        <v>0</v>
      </c>
      <c r="I157">
        <f t="shared" si="14"/>
        <v>0</v>
      </c>
    </row>
    <row r="158" spans="1:9" ht="15.75">
      <c r="A158" s="95" t="s">
        <v>5311</v>
      </c>
      <c r="B158" s="121" t="s">
        <v>5312</v>
      </c>
      <c r="C158" s="166" t="s">
        <v>5313</v>
      </c>
      <c r="D158" s="166"/>
      <c r="E158" s="133"/>
    </row>
    <row r="159" spans="1:9" ht="15.75">
      <c r="A159" s="95" t="s">
        <v>5314</v>
      </c>
      <c r="B159" s="121" t="s">
        <v>5315</v>
      </c>
      <c r="C159" s="166" t="s">
        <v>5316</v>
      </c>
      <c r="D159" s="166"/>
      <c r="E159" s="133"/>
    </row>
    <row r="160" spans="1:9" ht="15.75">
      <c r="A160" s="95" t="s">
        <v>5317</v>
      </c>
      <c r="B160" s="121" t="s">
        <v>5318</v>
      </c>
      <c r="C160" s="166" t="s">
        <v>5319</v>
      </c>
      <c r="D160" s="166"/>
      <c r="E160" s="133"/>
      <c r="F160" s="140">
        <v>1</v>
      </c>
      <c r="G160">
        <f t="shared" ref="G160:G223" si="15">E160/F160</f>
        <v>0</v>
      </c>
      <c r="H160">
        <f t="shared" ref="H160:H223" si="16">INT(G160)</f>
        <v>0</v>
      </c>
      <c r="I160">
        <f t="shared" ref="I160:I223" si="17">G160-H160</f>
        <v>0</v>
      </c>
    </row>
    <row r="161" spans="1:9" ht="15.75">
      <c r="A161" s="95" t="s">
        <v>5320</v>
      </c>
      <c r="B161" s="121" t="s">
        <v>5321</v>
      </c>
      <c r="C161" s="166" t="s">
        <v>5322</v>
      </c>
      <c r="D161" s="166"/>
      <c r="E161" s="133"/>
      <c r="F161" s="140">
        <v>1</v>
      </c>
      <c r="G161">
        <f t="shared" si="15"/>
        <v>0</v>
      </c>
      <c r="H161">
        <f t="shared" si="16"/>
        <v>0</v>
      </c>
      <c r="I161">
        <f t="shared" si="17"/>
        <v>0</v>
      </c>
    </row>
    <row r="162" spans="1:9" ht="15.75">
      <c r="A162" s="95" t="s">
        <v>5323</v>
      </c>
      <c r="B162" s="121" t="s">
        <v>5324</v>
      </c>
      <c r="C162" s="166" t="s">
        <v>5325</v>
      </c>
      <c r="D162" s="166"/>
      <c r="E162" s="133"/>
      <c r="F162" s="140">
        <v>1</v>
      </c>
      <c r="G162">
        <f t="shared" si="15"/>
        <v>0</v>
      </c>
      <c r="H162">
        <f t="shared" si="16"/>
        <v>0</v>
      </c>
      <c r="I162">
        <f t="shared" si="17"/>
        <v>0</v>
      </c>
    </row>
    <row r="163" spans="1:9" ht="15.75">
      <c r="A163" s="95" t="s">
        <v>5326</v>
      </c>
      <c r="B163" s="121" t="s">
        <v>5327</v>
      </c>
      <c r="C163" s="166" t="s">
        <v>5328</v>
      </c>
      <c r="D163" s="166"/>
      <c r="E163" s="133"/>
      <c r="F163" s="140">
        <v>1</v>
      </c>
      <c r="G163">
        <f t="shared" si="15"/>
        <v>0</v>
      </c>
      <c r="H163">
        <f t="shared" si="16"/>
        <v>0</v>
      </c>
      <c r="I163">
        <f t="shared" si="17"/>
        <v>0</v>
      </c>
    </row>
    <row r="164" spans="1:9" ht="15.75">
      <c r="A164" s="95" t="s">
        <v>5329</v>
      </c>
      <c r="B164" s="121" t="s">
        <v>5330</v>
      </c>
      <c r="C164" s="166" t="s">
        <v>5331</v>
      </c>
      <c r="D164" s="166"/>
      <c r="E164" s="133"/>
      <c r="F164" s="140">
        <v>1</v>
      </c>
      <c r="G164">
        <f t="shared" si="15"/>
        <v>0</v>
      </c>
      <c r="H164">
        <f t="shared" si="16"/>
        <v>0</v>
      </c>
      <c r="I164">
        <f t="shared" si="17"/>
        <v>0</v>
      </c>
    </row>
    <row r="165" spans="1:9" ht="15.75">
      <c r="A165" s="95" t="s">
        <v>5332</v>
      </c>
      <c r="B165" s="121" t="s">
        <v>5333</v>
      </c>
      <c r="C165" s="166" t="s">
        <v>5334</v>
      </c>
      <c r="D165" s="166"/>
      <c r="E165" s="133"/>
      <c r="F165" s="140">
        <v>1</v>
      </c>
      <c r="G165">
        <f t="shared" si="15"/>
        <v>0</v>
      </c>
      <c r="H165">
        <f t="shared" si="16"/>
        <v>0</v>
      </c>
      <c r="I165">
        <f t="shared" si="17"/>
        <v>0</v>
      </c>
    </row>
    <row r="166" spans="1:9" ht="15.75">
      <c r="A166" s="95" t="s">
        <v>5335</v>
      </c>
      <c r="B166" s="121" t="s">
        <v>5336</v>
      </c>
      <c r="C166" s="166" t="s">
        <v>5337</v>
      </c>
      <c r="D166" s="166"/>
      <c r="E166" s="133"/>
      <c r="F166" s="140">
        <v>1</v>
      </c>
      <c r="G166">
        <f t="shared" si="15"/>
        <v>0</v>
      </c>
      <c r="H166">
        <f t="shared" si="16"/>
        <v>0</v>
      </c>
      <c r="I166">
        <f t="shared" si="17"/>
        <v>0</v>
      </c>
    </row>
    <row r="167" spans="1:9" ht="15.75">
      <c r="A167" s="95" t="s">
        <v>5338</v>
      </c>
      <c r="B167" s="121" t="s">
        <v>5339</v>
      </c>
      <c r="C167" s="166" t="s">
        <v>5340</v>
      </c>
      <c r="D167" s="166"/>
      <c r="E167" s="133"/>
      <c r="F167" s="140">
        <v>1</v>
      </c>
      <c r="G167">
        <f t="shared" si="15"/>
        <v>0</v>
      </c>
      <c r="H167">
        <f t="shared" si="16"/>
        <v>0</v>
      </c>
      <c r="I167">
        <f t="shared" si="17"/>
        <v>0</v>
      </c>
    </row>
    <row r="168" spans="1:9" ht="15.75">
      <c r="A168" s="95" t="s">
        <v>5341</v>
      </c>
      <c r="B168" s="121" t="s">
        <v>5342</v>
      </c>
      <c r="C168" s="166" t="s">
        <v>5343</v>
      </c>
      <c r="D168" s="166"/>
      <c r="E168" s="133"/>
      <c r="F168" s="140">
        <v>1</v>
      </c>
      <c r="G168">
        <f t="shared" si="15"/>
        <v>0</v>
      </c>
      <c r="H168">
        <f t="shared" si="16"/>
        <v>0</v>
      </c>
      <c r="I168">
        <f t="shared" si="17"/>
        <v>0</v>
      </c>
    </row>
    <row r="169" spans="1:9" ht="15.75">
      <c r="A169" s="95" t="s">
        <v>5344</v>
      </c>
      <c r="B169" s="121" t="s">
        <v>5345</v>
      </c>
      <c r="C169" s="166" t="s">
        <v>5346</v>
      </c>
      <c r="D169" s="166"/>
      <c r="E169" s="133"/>
      <c r="F169" s="140">
        <v>1</v>
      </c>
      <c r="G169">
        <f t="shared" si="15"/>
        <v>0</v>
      </c>
      <c r="H169">
        <f t="shared" si="16"/>
        <v>0</v>
      </c>
      <c r="I169">
        <f t="shared" si="17"/>
        <v>0</v>
      </c>
    </row>
    <row r="170" spans="1:9" ht="15.75">
      <c r="A170" s="95" t="s">
        <v>5347</v>
      </c>
      <c r="B170" s="121" t="s">
        <v>5348</v>
      </c>
      <c r="C170" s="166" t="s">
        <v>5349</v>
      </c>
      <c r="D170" s="166"/>
      <c r="E170" s="133"/>
      <c r="F170" s="140">
        <v>1</v>
      </c>
      <c r="G170">
        <f t="shared" si="15"/>
        <v>0</v>
      </c>
      <c r="H170">
        <f t="shared" si="16"/>
        <v>0</v>
      </c>
      <c r="I170">
        <f t="shared" si="17"/>
        <v>0</v>
      </c>
    </row>
    <row r="171" spans="1:9" ht="15.75">
      <c r="A171" s="95" t="s">
        <v>5350</v>
      </c>
      <c r="B171" s="121" t="s">
        <v>5351</v>
      </c>
      <c r="C171" s="166" t="s">
        <v>5352</v>
      </c>
      <c r="D171" s="166"/>
      <c r="E171" s="133"/>
      <c r="F171" s="140">
        <v>1</v>
      </c>
      <c r="G171">
        <f t="shared" si="15"/>
        <v>0</v>
      </c>
      <c r="H171">
        <f t="shared" si="16"/>
        <v>0</v>
      </c>
      <c r="I171">
        <f t="shared" si="17"/>
        <v>0</v>
      </c>
    </row>
    <row r="172" spans="1:9" ht="15.75">
      <c r="A172" s="95" t="s">
        <v>5353</v>
      </c>
      <c r="B172" s="121" t="s">
        <v>5354</v>
      </c>
      <c r="C172" s="166" t="s">
        <v>5355</v>
      </c>
      <c r="D172" s="166"/>
      <c r="E172" s="133"/>
      <c r="F172" s="140">
        <v>1</v>
      </c>
      <c r="G172">
        <f t="shared" si="15"/>
        <v>0</v>
      </c>
      <c r="H172">
        <f t="shared" si="16"/>
        <v>0</v>
      </c>
      <c r="I172">
        <f t="shared" si="17"/>
        <v>0</v>
      </c>
    </row>
    <row r="173" spans="1:9" ht="15.75">
      <c r="A173" s="95" t="s">
        <v>5356</v>
      </c>
      <c r="B173" s="121" t="s">
        <v>5357</v>
      </c>
      <c r="C173" s="166" t="s">
        <v>5358</v>
      </c>
      <c r="D173" s="166"/>
      <c r="E173" s="133"/>
      <c r="F173" s="140">
        <v>1</v>
      </c>
      <c r="G173">
        <f t="shared" si="15"/>
        <v>0</v>
      </c>
      <c r="H173">
        <f t="shared" si="16"/>
        <v>0</v>
      </c>
      <c r="I173">
        <f t="shared" si="17"/>
        <v>0</v>
      </c>
    </row>
    <row r="174" spans="1:9" ht="15.75">
      <c r="A174" s="95" t="s">
        <v>5359</v>
      </c>
      <c r="B174" s="121" t="s">
        <v>5360</v>
      </c>
      <c r="C174" s="166" t="s">
        <v>5361</v>
      </c>
      <c r="D174" s="166"/>
      <c r="E174" s="133"/>
      <c r="F174" s="140">
        <v>1</v>
      </c>
      <c r="G174">
        <f t="shared" si="15"/>
        <v>0</v>
      </c>
      <c r="H174">
        <f t="shared" si="16"/>
        <v>0</v>
      </c>
      <c r="I174">
        <f t="shared" si="17"/>
        <v>0</v>
      </c>
    </row>
    <row r="175" spans="1:9" ht="15.75">
      <c r="A175" s="95" t="s">
        <v>5362</v>
      </c>
      <c r="B175" s="121" t="s">
        <v>5363</v>
      </c>
      <c r="C175" s="166" t="s">
        <v>5364</v>
      </c>
      <c r="D175" s="166"/>
      <c r="E175" s="133"/>
      <c r="F175" s="140">
        <v>1</v>
      </c>
      <c r="G175">
        <f t="shared" si="15"/>
        <v>0</v>
      </c>
      <c r="H175">
        <f t="shared" si="16"/>
        <v>0</v>
      </c>
      <c r="I175">
        <f t="shared" si="17"/>
        <v>0</v>
      </c>
    </row>
    <row r="176" spans="1:9" ht="15.75">
      <c r="A176" s="95" t="s">
        <v>5365</v>
      </c>
      <c r="B176" s="121" t="s">
        <v>5366</v>
      </c>
      <c r="C176" s="166" t="s">
        <v>5367</v>
      </c>
      <c r="D176" s="166"/>
      <c r="E176" s="133"/>
      <c r="F176" s="140">
        <v>1</v>
      </c>
      <c r="G176">
        <f t="shared" si="15"/>
        <v>0</v>
      </c>
      <c r="H176">
        <f t="shared" si="16"/>
        <v>0</v>
      </c>
      <c r="I176">
        <f t="shared" si="17"/>
        <v>0</v>
      </c>
    </row>
    <row r="177" spans="1:9" ht="15.75">
      <c r="A177" s="95" t="s">
        <v>5368</v>
      </c>
      <c r="B177" s="121" t="s">
        <v>5369</v>
      </c>
      <c r="C177" s="166" t="s">
        <v>5370</v>
      </c>
      <c r="D177" s="166"/>
      <c r="E177" s="133"/>
      <c r="F177" s="140">
        <v>1</v>
      </c>
      <c r="G177">
        <f t="shared" si="15"/>
        <v>0</v>
      </c>
      <c r="H177">
        <f t="shared" si="16"/>
        <v>0</v>
      </c>
      <c r="I177">
        <f t="shared" si="17"/>
        <v>0</v>
      </c>
    </row>
    <row r="178" spans="1:9" ht="15.75">
      <c r="A178" s="95" t="s">
        <v>5371</v>
      </c>
      <c r="B178" s="121" t="s">
        <v>5372</v>
      </c>
      <c r="C178" s="166" t="s">
        <v>5373</v>
      </c>
      <c r="D178" s="166"/>
      <c r="E178" s="133"/>
      <c r="F178" s="140">
        <v>1</v>
      </c>
      <c r="G178">
        <f t="shared" si="15"/>
        <v>0</v>
      </c>
      <c r="H178">
        <f t="shared" si="16"/>
        <v>0</v>
      </c>
      <c r="I178">
        <f t="shared" si="17"/>
        <v>0</v>
      </c>
    </row>
    <row r="179" spans="1:9" ht="15.75">
      <c r="A179" s="95" t="s">
        <v>5374</v>
      </c>
      <c r="B179" s="121" t="s">
        <v>5375</v>
      </c>
      <c r="C179" s="166" t="s">
        <v>5376</v>
      </c>
      <c r="D179" s="166"/>
      <c r="E179" s="133"/>
      <c r="F179" s="140">
        <v>1</v>
      </c>
      <c r="G179">
        <f t="shared" si="15"/>
        <v>0</v>
      </c>
      <c r="H179">
        <f t="shared" si="16"/>
        <v>0</v>
      </c>
      <c r="I179">
        <f t="shared" si="17"/>
        <v>0</v>
      </c>
    </row>
    <row r="180" spans="1:9" ht="15.75">
      <c r="A180" s="95" t="s">
        <v>5377</v>
      </c>
      <c r="B180" s="121" t="s">
        <v>5378</v>
      </c>
      <c r="C180" s="166" t="s">
        <v>5379</v>
      </c>
      <c r="D180" s="166"/>
      <c r="E180" s="133"/>
      <c r="F180" s="140">
        <v>1</v>
      </c>
      <c r="G180">
        <f t="shared" si="15"/>
        <v>0</v>
      </c>
      <c r="H180">
        <f t="shared" si="16"/>
        <v>0</v>
      </c>
      <c r="I180">
        <f t="shared" si="17"/>
        <v>0</v>
      </c>
    </row>
    <row r="181" spans="1:9" ht="15.75">
      <c r="A181" s="95" t="s">
        <v>5380</v>
      </c>
      <c r="B181" s="121" t="s">
        <v>5381</v>
      </c>
      <c r="C181" s="166" t="s">
        <v>5382</v>
      </c>
      <c r="D181" s="166"/>
      <c r="E181" s="133"/>
      <c r="F181" s="140">
        <v>1</v>
      </c>
      <c r="G181">
        <f t="shared" si="15"/>
        <v>0</v>
      </c>
      <c r="H181">
        <f t="shared" si="16"/>
        <v>0</v>
      </c>
      <c r="I181">
        <f t="shared" si="17"/>
        <v>0</v>
      </c>
    </row>
    <row r="182" spans="1:9" ht="15.75">
      <c r="A182" s="95" t="s">
        <v>5383</v>
      </c>
      <c r="B182" s="121" t="s">
        <v>5384</v>
      </c>
      <c r="C182" s="166" t="s">
        <v>5385</v>
      </c>
      <c r="D182" s="166"/>
      <c r="E182" s="133"/>
      <c r="F182" s="140">
        <v>1</v>
      </c>
      <c r="G182">
        <f t="shared" si="15"/>
        <v>0</v>
      </c>
      <c r="H182">
        <f t="shared" si="16"/>
        <v>0</v>
      </c>
      <c r="I182">
        <f t="shared" si="17"/>
        <v>0</v>
      </c>
    </row>
    <row r="183" spans="1:9" ht="15.75">
      <c r="A183" s="95" t="s">
        <v>5386</v>
      </c>
      <c r="B183" s="121" t="s">
        <v>5387</v>
      </c>
      <c r="C183" s="166" t="s">
        <v>5388</v>
      </c>
      <c r="D183" s="166"/>
      <c r="E183" s="133"/>
      <c r="F183" s="140">
        <v>1</v>
      </c>
      <c r="G183">
        <f t="shared" si="15"/>
        <v>0</v>
      </c>
      <c r="H183">
        <f t="shared" si="16"/>
        <v>0</v>
      </c>
      <c r="I183">
        <f t="shared" si="17"/>
        <v>0</v>
      </c>
    </row>
    <row r="184" spans="1:9" ht="15.75">
      <c r="A184" s="95" t="s">
        <v>5389</v>
      </c>
      <c r="B184" s="121" t="s">
        <v>5390</v>
      </c>
      <c r="C184" s="166" t="s">
        <v>5391</v>
      </c>
      <c r="D184" s="166"/>
      <c r="E184" s="133"/>
      <c r="F184" s="140">
        <v>1</v>
      </c>
      <c r="G184">
        <f t="shared" si="15"/>
        <v>0</v>
      </c>
      <c r="H184">
        <f t="shared" si="16"/>
        <v>0</v>
      </c>
      <c r="I184">
        <f t="shared" si="17"/>
        <v>0</v>
      </c>
    </row>
    <row r="185" spans="1:9" ht="15.75">
      <c r="A185" s="95" t="s">
        <v>5392</v>
      </c>
      <c r="B185" s="121" t="s">
        <v>5393</v>
      </c>
      <c r="C185" s="166" t="s">
        <v>5394</v>
      </c>
      <c r="D185" s="166"/>
      <c r="E185" s="133"/>
      <c r="F185" s="140">
        <v>1</v>
      </c>
      <c r="G185">
        <f t="shared" si="15"/>
        <v>0</v>
      </c>
      <c r="H185">
        <f t="shared" si="16"/>
        <v>0</v>
      </c>
      <c r="I185">
        <f t="shared" si="17"/>
        <v>0</v>
      </c>
    </row>
    <row r="186" spans="1:9" ht="15.75">
      <c r="A186" s="95" t="s">
        <v>5395</v>
      </c>
      <c r="B186" s="121" t="s">
        <v>5396</v>
      </c>
      <c r="C186" s="166" t="s">
        <v>5397</v>
      </c>
      <c r="D186" s="166"/>
      <c r="E186" s="133"/>
      <c r="F186" s="140">
        <v>1</v>
      </c>
      <c r="G186">
        <f t="shared" si="15"/>
        <v>0</v>
      </c>
      <c r="H186">
        <f t="shared" si="16"/>
        <v>0</v>
      </c>
      <c r="I186">
        <f t="shared" si="17"/>
        <v>0</v>
      </c>
    </row>
    <row r="187" spans="1:9" ht="15.75">
      <c r="A187" s="95" t="s">
        <v>5398</v>
      </c>
      <c r="B187" s="121" t="s">
        <v>5399</v>
      </c>
      <c r="C187" s="166" t="s">
        <v>5400</v>
      </c>
      <c r="D187" s="166"/>
      <c r="E187" s="133"/>
      <c r="F187" s="140">
        <v>1</v>
      </c>
      <c r="G187">
        <f t="shared" si="15"/>
        <v>0</v>
      </c>
      <c r="H187">
        <f t="shared" si="16"/>
        <v>0</v>
      </c>
      <c r="I187">
        <f t="shared" si="17"/>
        <v>0</v>
      </c>
    </row>
    <row r="188" spans="1:9" ht="15.75">
      <c r="A188" s="95" t="s">
        <v>5401</v>
      </c>
      <c r="B188" s="121" t="s">
        <v>5402</v>
      </c>
      <c r="C188" s="166" t="s">
        <v>5403</v>
      </c>
      <c r="D188" s="166"/>
      <c r="E188" s="133"/>
      <c r="F188" s="140">
        <v>1</v>
      </c>
      <c r="G188">
        <f t="shared" si="15"/>
        <v>0</v>
      </c>
      <c r="H188">
        <f t="shared" si="16"/>
        <v>0</v>
      </c>
      <c r="I188">
        <f t="shared" si="17"/>
        <v>0</v>
      </c>
    </row>
    <row r="189" spans="1:9" ht="15.75">
      <c r="A189" s="95" t="s">
        <v>5404</v>
      </c>
      <c r="B189" s="121" t="s">
        <v>5405</v>
      </c>
      <c r="C189" s="166" t="s">
        <v>5406</v>
      </c>
      <c r="D189" s="166"/>
      <c r="E189" s="133"/>
      <c r="F189" s="140">
        <v>1</v>
      </c>
      <c r="G189">
        <f t="shared" si="15"/>
        <v>0</v>
      </c>
      <c r="H189">
        <f t="shared" si="16"/>
        <v>0</v>
      </c>
      <c r="I189">
        <f t="shared" si="17"/>
        <v>0</v>
      </c>
    </row>
    <row r="190" spans="1:9" ht="15.75">
      <c r="A190" s="95" t="s">
        <v>5407</v>
      </c>
      <c r="B190" s="121" t="s">
        <v>5408</v>
      </c>
      <c r="C190" s="166" t="s">
        <v>5409</v>
      </c>
      <c r="D190" s="166"/>
      <c r="E190" s="133"/>
      <c r="F190" s="140">
        <v>1</v>
      </c>
      <c r="G190">
        <f t="shared" si="15"/>
        <v>0</v>
      </c>
      <c r="H190">
        <f t="shared" si="16"/>
        <v>0</v>
      </c>
      <c r="I190">
        <f t="shared" si="17"/>
        <v>0</v>
      </c>
    </row>
    <row r="191" spans="1:9" ht="15.75">
      <c r="A191" s="95" t="s">
        <v>5410</v>
      </c>
      <c r="B191" s="121" t="s">
        <v>5411</v>
      </c>
      <c r="C191" s="166" t="s">
        <v>5412</v>
      </c>
      <c r="D191" s="166"/>
      <c r="E191" s="133"/>
      <c r="F191" s="140">
        <v>1</v>
      </c>
      <c r="G191">
        <f t="shared" si="15"/>
        <v>0</v>
      </c>
      <c r="H191">
        <f t="shared" si="16"/>
        <v>0</v>
      </c>
      <c r="I191">
        <f t="shared" si="17"/>
        <v>0</v>
      </c>
    </row>
    <row r="192" spans="1:9" ht="15.75">
      <c r="A192" s="95" t="s">
        <v>5413</v>
      </c>
      <c r="B192" s="121" t="s">
        <v>5414</v>
      </c>
      <c r="C192" s="166" t="s">
        <v>5415</v>
      </c>
      <c r="D192" s="166"/>
      <c r="E192" s="133"/>
      <c r="F192" s="140">
        <v>1</v>
      </c>
      <c r="G192">
        <f t="shared" si="15"/>
        <v>0</v>
      </c>
      <c r="H192">
        <f t="shared" si="16"/>
        <v>0</v>
      </c>
      <c r="I192">
        <f t="shared" si="17"/>
        <v>0</v>
      </c>
    </row>
    <row r="193" spans="1:9" ht="15.75">
      <c r="A193" s="95" t="s">
        <v>5416</v>
      </c>
      <c r="B193" s="121" t="s">
        <v>5417</v>
      </c>
      <c r="C193" s="166" t="s">
        <v>5418</v>
      </c>
      <c r="D193" s="166"/>
      <c r="E193" s="133"/>
      <c r="F193" s="140">
        <v>1</v>
      </c>
      <c r="G193">
        <f t="shared" si="15"/>
        <v>0</v>
      </c>
      <c r="H193">
        <f t="shared" si="16"/>
        <v>0</v>
      </c>
      <c r="I193">
        <f t="shared" si="17"/>
        <v>0</v>
      </c>
    </row>
    <row r="194" spans="1:9" ht="15.75">
      <c r="A194" s="95" t="s">
        <v>5419</v>
      </c>
      <c r="B194" s="121" t="s">
        <v>5420</v>
      </c>
      <c r="C194" s="166" t="s">
        <v>5421</v>
      </c>
      <c r="D194" s="166"/>
      <c r="E194" s="133"/>
      <c r="F194" s="140">
        <v>1</v>
      </c>
      <c r="G194">
        <f t="shared" si="15"/>
        <v>0</v>
      </c>
      <c r="H194">
        <f t="shared" si="16"/>
        <v>0</v>
      </c>
      <c r="I194">
        <f t="shared" si="17"/>
        <v>0</v>
      </c>
    </row>
    <row r="195" spans="1:9" ht="15.75">
      <c r="A195" s="95" t="s">
        <v>5422</v>
      </c>
      <c r="B195" s="121" t="s">
        <v>5423</v>
      </c>
      <c r="C195" s="166" t="s">
        <v>5424</v>
      </c>
      <c r="D195" s="166"/>
      <c r="E195" s="133"/>
      <c r="F195" s="140">
        <v>1</v>
      </c>
      <c r="G195">
        <f t="shared" si="15"/>
        <v>0</v>
      </c>
      <c r="H195">
        <f t="shared" si="16"/>
        <v>0</v>
      </c>
      <c r="I195">
        <f t="shared" si="17"/>
        <v>0</v>
      </c>
    </row>
    <row r="196" spans="1:9" ht="15.75">
      <c r="A196" s="95" t="s">
        <v>5425</v>
      </c>
      <c r="B196" s="121" t="s">
        <v>5426</v>
      </c>
      <c r="C196" s="166" t="s">
        <v>5427</v>
      </c>
      <c r="D196" s="166"/>
      <c r="E196" s="133"/>
      <c r="F196" s="140">
        <v>1</v>
      </c>
      <c r="G196">
        <f t="shared" si="15"/>
        <v>0</v>
      </c>
      <c r="H196">
        <f t="shared" si="16"/>
        <v>0</v>
      </c>
      <c r="I196">
        <f t="shared" si="17"/>
        <v>0</v>
      </c>
    </row>
    <row r="197" spans="1:9" ht="15.75">
      <c r="A197" s="95" t="s">
        <v>5428</v>
      </c>
      <c r="B197" s="121" t="s">
        <v>5429</v>
      </c>
      <c r="C197" s="166" t="s">
        <v>5430</v>
      </c>
      <c r="D197" s="166"/>
      <c r="E197" s="133"/>
      <c r="F197" s="140">
        <v>1</v>
      </c>
      <c r="G197">
        <f t="shared" si="15"/>
        <v>0</v>
      </c>
      <c r="H197">
        <f t="shared" si="16"/>
        <v>0</v>
      </c>
      <c r="I197">
        <f t="shared" si="17"/>
        <v>0</v>
      </c>
    </row>
    <row r="198" spans="1:9" ht="15.75">
      <c r="A198" s="95" t="s">
        <v>5431</v>
      </c>
      <c r="B198" s="121" t="s">
        <v>5432</v>
      </c>
      <c r="C198" s="166" t="s">
        <v>5433</v>
      </c>
      <c r="D198" s="166"/>
      <c r="E198" s="133"/>
      <c r="F198" s="140">
        <v>1</v>
      </c>
      <c r="G198">
        <f t="shared" si="15"/>
        <v>0</v>
      </c>
      <c r="H198">
        <f t="shared" si="16"/>
        <v>0</v>
      </c>
      <c r="I198">
        <f t="shared" si="17"/>
        <v>0</v>
      </c>
    </row>
    <row r="199" spans="1:9" ht="15.75">
      <c r="A199" s="95" t="s">
        <v>5434</v>
      </c>
      <c r="B199" s="121" t="s">
        <v>5435</v>
      </c>
      <c r="C199" s="166" t="s">
        <v>5436</v>
      </c>
      <c r="D199" s="166"/>
      <c r="E199" s="133"/>
      <c r="F199" s="140">
        <v>1</v>
      </c>
      <c r="G199">
        <f t="shared" si="15"/>
        <v>0</v>
      </c>
      <c r="H199">
        <f t="shared" si="16"/>
        <v>0</v>
      </c>
      <c r="I199">
        <f t="shared" si="17"/>
        <v>0</v>
      </c>
    </row>
    <row r="200" spans="1:9" ht="15.75">
      <c r="A200" s="95" t="s">
        <v>5437</v>
      </c>
      <c r="B200" s="121" t="s">
        <v>5438</v>
      </c>
      <c r="C200" s="166" t="s">
        <v>5439</v>
      </c>
      <c r="D200" s="166"/>
      <c r="E200" s="133"/>
      <c r="F200" s="140">
        <v>1</v>
      </c>
      <c r="G200">
        <f t="shared" si="15"/>
        <v>0</v>
      </c>
      <c r="H200">
        <f t="shared" si="16"/>
        <v>0</v>
      </c>
      <c r="I200">
        <f t="shared" si="17"/>
        <v>0</v>
      </c>
    </row>
    <row r="201" spans="1:9" ht="15.75">
      <c r="A201" s="95" t="s">
        <v>5440</v>
      </c>
      <c r="B201" s="121" t="s">
        <v>5441</v>
      </c>
      <c r="C201" s="166" t="s">
        <v>5442</v>
      </c>
      <c r="D201" s="166"/>
      <c r="E201" s="133"/>
      <c r="F201" s="140">
        <v>1</v>
      </c>
      <c r="G201">
        <f t="shared" si="15"/>
        <v>0</v>
      </c>
      <c r="H201">
        <f t="shared" si="16"/>
        <v>0</v>
      </c>
      <c r="I201">
        <f t="shared" si="17"/>
        <v>0</v>
      </c>
    </row>
    <row r="202" spans="1:9" ht="15.75">
      <c r="A202" s="95" t="s">
        <v>5443</v>
      </c>
      <c r="B202" s="121" t="s">
        <v>5444</v>
      </c>
      <c r="C202" s="166" t="s">
        <v>5445</v>
      </c>
      <c r="D202" s="166"/>
      <c r="E202" s="133"/>
      <c r="F202" s="140">
        <v>1</v>
      </c>
      <c r="G202">
        <f t="shared" si="15"/>
        <v>0</v>
      </c>
      <c r="H202">
        <f t="shared" si="16"/>
        <v>0</v>
      </c>
      <c r="I202">
        <f t="shared" si="17"/>
        <v>0</v>
      </c>
    </row>
    <row r="203" spans="1:9" ht="15.75">
      <c r="A203" s="95" t="s">
        <v>5446</v>
      </c>
      <c r="B203" s="121" t="s">
        <v>5447</v>
      </c>
      <c r="C203" s="166" t="s">
        <v>5448</v>
      </c>
      <c r="D203" s="166"/>
      <c r="E203" s="133"/>
      <c r="F203" s="140">
        <v>1</v>
      </c>
      <c r="G203">
        <f t="shared" si="15"/>
        <v>0</v>
      </c>
      <c r="H203">
        <f t="shared" si="16"/>
        <v>0</v>
      </c>
      <c r="I203">
        <f t="shared" si="17"/>
        <v>0</v>
      </c>
    </row>
    <row r="204" spans="1:9" ht="15.75">
      <c r="A204" s="95" t="s">
        <v>5449</v>
      </c>
      <c r="B204" s="121" t="s">
        <v>5450</v>
      </c>
      <c r="C204" s="166" t="s">
        <v>5451</v>
      </c>
      <c r="D204" s="166"/>
      <c r="E204" s="133"/>
      <c r="F204" s="140">
        <v>1</v>
      </c>
      <c r="G204">
        <f t="shared" si="15"/>
        <v>0</v>
      </c>
      <c r="H204">
        <f t="shared" si="16"/>
        <v>0</v>
      </c>
      <c r="I204">
        <f t="shared" si="17"/>
        <v>0</v>
      </c>
    </row>
    <row r="205" spans="1:9" ht="15.75">
      <c r="A205" s="95" t="s">
        <v>5452</v>
      </c>
      <c r="B205" s="121" t="s">
        <v>5453</v>
      </c>
      <c r="C205" s="166" t="s">
        <v>5454</v>
      </c>
      <c r="D205" s="166"/>
      <c r="E205" s="133"/>
      <c r="F205" s="140">
        <v>1</v>
      </c>
      <c r="G205">
        <f t="shared" si="15"/>
        <v>0</v>
      </c>
      <c r="H205">
        <f t="shared" si="16"/>
        <v>0</v>
      </c>
      <c r="I205">
        <f t="shared" si="17"/>
        <v>0</v>
      </c>
    </row>
    <row r="206" spans="1:9" ht="15.75">
      <c r="A206" s="95" t="s">
        <v>5455</v>
      </c>
      <c r="B206" s="121" t="s">
        <v>5456</v>
      </c>
      <c r="C206" s="166" t="s">
        <v>5457</v>
      </c>
      <c r="D206" s="166"/>
      <c r="E206" s="133"/>
      <c r="F206" s="140">
        <v>1</v>
      </c>
      <c r="G206">
        <f t="shared" si="15"/>
        <v>0</v>
      </c>
      <c r="H206">
        <f t="shared" si="16"/>
        <v>0</v>
      </c>
      <c r="I206">
        <f t="shared" si="17"/>
        <v>0</v>
      </c>
    </row>
    <row r="207" spans="1:9" ht="15.75">
      <c r="A207" s="95" t="s">
        <v>5458</v>
      </c>
      <c r="B207" s="121" t="s">
        <v>5459</v>
      </c>
      <c r="C207" s="166" t="s">
        <v>5460</v>
      </c>
      <c r="D207" s="166"/>
      <c r="E207" s="133"/>
      <c r="F207" s="140">
        <v>1</v>
      </c>
      <c r="G207">
        <f t="shared" si="15"/>
        <v>0</v>
      </c>
      <c r="H207">
        <f t="shared" si="16"/>
        <v>0</v>
      </c>
      <c r="I207">
        <f t="shared" si="17"/>
        <v>0</v>
      </c>
    </row>
    <row r="208" spans="1:9" ht="15.75">
      <c r="A208" s="95" t="s">
        <v>5461</v>
      </c>
      <c r="B208" s="121" t="s">
        <v>5462</v>
      </c>
      <c r="C208" s="166" t="s">
        <v>5463</v>
      </c>
      <c r="D208" s="166"/>
      <c r="E208" s="133"/>
      <c r="F208" s="140">
        <v>1</v>
      </c>
      <c r="G208">
        <f t="shared" si="15"/>
        <v>0</v>
      </c>
      <c r="H208">
        <f t="shared" si="16"/>
        <v>0</v>
      </c>
      <c r="I208">
        <f t="shared" si="17"/>
        <v>0</v>
      </c>
    </row>
    <row r="209" spans="1:9" ht="15.75">
      <c r="A209" s="95" t="s">
        <v>5464</v>
      </c>
      <c r="B209" s="121" t="s">
        <v>5465</v>
      </c>
      <c r="C209" s="166" t="s">
        <v>5466</v>
      </c>
      <c r="D209" s="166"/>
      <c r="E209" s="133"/>
      <c r="F209" s="140">
        <v>1</v>
      </c>
      <c r="G209">
        <f t="shared" si="15"/>
        <v>0</v>
      </c>
      <c r="H209">
        <f t="shared" si="16"/>
        <v>0</v>
      </c>
      <c r="I209">
        <f t="shared" si="17"/>
        <v>0</v>
      </c>
    </row>
    <row r="210" spans="1:9" ht="15.75">
      <c r="A210" s="95" t="s">
        <v>5467</v>
      </c>
      <c r="B210" s="121" t="s">
        <v>5468</v>
      </c>
      <c r="C210" s="166" t="s">
        <v>5469</v>
      </c>
      <c r="D210" s="166"/>
      <c r="E210" s="133"/>
      <c r="F210" s="140">
        <v>1</v>
      </c>
      <c r="G210">
        <f t="shared" si="15"/>
        <v>0</v>
      </c>
      <c r="H210">
        <f t="shared" si="16"/>
        <v>0</v>
      </c>
      <c r="I210">
        <f t="shared" si="17"/>
        <v>0</v>
      </c>
    </row>
    <row r="211" spans="1:9" ht="15.75">
      <c r="A211" s="95" t="s">
        <v>5470</v>
      </c>
      <c r="B211" s="121" t="s">
        <v>5471</v>
      </c>
      <c r="C211" s="166" t="s">
        <v>5472</v>
      </c>
      <c r="D211" s="166"/>
      <c r="E211" s="133"/>
      <c r="F211" s="140">
        <v>1</v>
      </c>
      <c r="G211">
        <f t="shared" si="15"/>
        <v>0</v>
      </c>
      <c r="H211">
        <f t="shared" si="16"/>
        <v>0</v>
      </c>
      <c r="I211">
        <f t="shared" si="17"/>
        <v>0</v>
      </c>
    </row>
    <row r="212" spans="1:9" ht="15.75">
      <c r="A212" s="95" t="s">
        <v>5473</v>
      </c>
      <c r="B212" s="121" t="s">
        <v>5474</v>
      </c>
      <c r="C212" s="166" t="s">
        <v>5475</v>
      </c>
      <c r="D212" s="166"/>
      <c r="E212" s="133"/>
      <c r="F212" s="140">
        <v>1</v>
      </c>
      <c r="G212">
        <f t="shared" si="15"/>
        <v>0</v>
      </c>
      <c r="H212">
        <f t="shared" si="16"/>
        <v>0</v>
      </c>
      <c r="I212">
        <f t="shared" si="17"/>
        <v>0</v>
      </c>
    </row>
    <row r="213" spans="1:9" ht="15.75">
      <c r="A213" s="95" t="s">
        <v>5476</v>
      </c>
      <c r="B213" s="121" t="s">
        <v>5477</v>
      </c>
      <c r="C213" s="166" t="s">
        <v>5478</v>
      </c>
      <c r="D213" s="166"/>
      <c r="E213" s="133"/>
      <c r="F213" s="140">
        <v>1</v>
      </c>
      <c r="G213">
        <f t="shared" si="15"/>
        <v>0</v>
      </c>
      <c r="H213">
        <f t="shared" si="16"/>
        <v>0</v>
      </c>
      <c r="I213">
        <f t="shared" si="17"/>
        <v>0</v>
      </c>
    </row>
    <row r="214" spans="1:9" ht="15.75">
      <c r="A214" s="95" t="s">
        <v>5479</v>
      </c>
      <c r="B214" s="121" t="s">
        <v>5480</v>
      </c>
      <c r="C214" s="166" t="s">
        <v>5481</v>
      </c>
      <c r="D214" s="166"/>
      <c r="E214" s="133"/>
      <c r="F214" s="140">
        <v>1</v>
      </c>
      <c r="G214">
        <f t="shared" si="15"/>
        <v>0</v>
      </c>
      <c r="H214">
        <f t="shared" si="16"/>
        <v>0</v>
      </c>
      <c r="I214">
        <f t="shared" si="17"/>
        <v>0</v>
      </c>
    </row>
    <row r="215" spans="1:9" ht="15.75">
      <c r="A215" s="95" t="s">
        <v>5482</v>
      </c>
      <c r="B215" s="121" t="s">
        <v>5483</v>
      </c>
      <c r="C215" s="166" t="s">
        <v>5484</v>
      </c>
      <c r="D215" s="166"/>
      <c r="E215" s="133"/>
      <c r="F215" s="140">
        <v>1</v>
      </c>
      <c r="G215">
        <f t="shared" si="15"/>
        <v>0</v>
      </c>
      <c r="H215">
        <f t="shared" si="16"/>
        <v>0</v>
      </c>
      <c r="I215">
        <f t="shared" si="17"/>
        <v>0</v>
      </c>
    </row>
    <row r="216" spans="1:9" ht="15.75">
      <c r="A216" s="95" t="s">
        <v>5485</v>
      </c>
      <c r="B216" s="121" t="s">
        <v>5486</v>
      </c>
      <c r="C216" s="166" t="s">
        <v>5487</v>
      </c>
      <c r="D216" s="166"/>
      <c r="E216" s="133"/>
      <c r="F216" s="140">
        <v>1</v>
      </c>
      <c r="G216">
        <f t="shared" si="15"/>
        <v>0</v>
      </c>
      <c r="H216">
        <f t="shared" si="16"/>
        <v>0</v>
      </c>
      <c r="I216">
        <f t="shared" si="17"/>
        <v>0</v>
      </c>
    </row>
    <row r="217" spans="1:9" ht="15.75">
      <c r="A217" s="95" t="s">
        <v>5488</v>
      </c>
      <c r="B217" s="121" t="s">
        <v>5489</v>
      </c>
      <c r="C217" s="166" t="s">
        <v>5490</v>
      </c>
      <c r="D217" s="166"/>
      <c r="E217" s="133"/>
      <c r="F217" s="140">
        <v>1</v>
      </c>
      <c r="G217">
        <f t="shared" si="15"/>
        <v>0</v>
      </c>
      <c r="H217">
        <f t="shared" si="16"/>
        <v>0</v>
      </c>
      <c r="I217">
        <f t="shared" si="17"/>
        <v>0</v>
      </c>
    </row>
    <row r="218" spans="1:9" ht="15.75">
      <c r="A218" s="95" t="s">
        <v>5491</v>
      </c>
      <c r="B218" s="121" t="s">
        <v>5492</v>
      </c>
      <c r="C218" s="166" t="s">
        <v>5493</v>
      </c>
      <c r="D218" s="166"/>
      <c r="E218" s="133"/>
      <c r="F218" s="140">
        <v>1</v>
      </c>
      <c r="G218">
        <f t="shared" si="15"/>
        <v>0</v>
      </c>
      <c r="H218">
        <f t="shared" si="16"/>
        <v>0</v>
      </c>
      <c r="I218">
        <f t="shared" si="17"/>
        <v>0</v>
      </c>
    </row>
    <row r="219" spans="1:9" ht="15.75">
      <c r="A219" s="95" t="s">
        <v>5494</v>
      </c>
      <c r="B219" s="121" t="s">
        <v>5495</v>
      </c>
      <c r="C219" s="166" t="s">
        <v>5496</v>
      </c>
      <c r="D219" s="166"/>
      <c r="E219" s="133"/>
      <c r="F219" s="140">
        <v>1</v>
      </c>
      <c r="G219">
        <f t="shared" si="15"/>
        <v>0</v>
      </c>
      <c r="H219">
        <f t="shared" si="16"/>
        <v>0</v>
      </c>
      <c r="I219">
        <f t="shared" si="17"/>
        <v>0</v>
      </c>
    </row>
    <row r="220" spans="1:9" ht="15.75">
      <c r="A220" s="95" t="s">
        <v>5497</v>
      </c>
      <c r="B220" s="121" t="s">
        <v>5498</v>
      </c>
      <c r="C220" s="166" t="s">
        <v>5499</v>
      </c>
      <c r="D220" s="166"/>
      <c r="E220" s="133"/>
      <c r="F220" s="140">
        <v>1</v>
      </c>
      <c r="G220">
        <f t="shared" si="15"/>
        <v>0</v>
      </c>
      <c r="H220">
        <f t="shared" si="16"/>
        <v>0</v>
      </c>
      <c r="I220">
        <f t="shared" si="17"/>
        <v>0</v>
      </c>
    </row>
    <row r="221" spans="1:9" ht="15.75">
      <c r="A221" s="95" t="s">
        <v>5500</v>
      </c>
      <c r="B221" s="121" t="s">
        <v>5501</v>
      </c>
      <c r="C221" s="166" t="s">
        <v>5502</v>
      </c>
      <c r="D221" s="166"/>
      <c r="E221" s="133"/>
      <c r="F221" s="140">
        <v>1</v>
      </c>
      <c r="G221">
        <f t="shared" si="15"/>
        <v>0</v>
      </c>
      <c r="H221">
        <f t="shared" si="16"/>
        <v>0</v>
      </c>
      <c r="I221">
        <f t="shared" si="17"/>
        <v>0</v>
      </c>
    </row>
    <row r="222" spans="1:9" ht="15.75">
      <c r="A222" s="95" t="s">
        <v>5503</v>
      </c>
      <c r="B222" s="121" t="s">
        <v>5504</v>
      </c>
      <c r="C222" s="166" t="s">
        <v>5505</v>
      </c>
      <c r="D222" s="166"/>
      <c r="E222" s="133"/>
      <c r="F222" s="140">
        <v>1</v>
      </c>
      <c r="G222">
        <f t="shared" si="15"/>
        <v>0</v>
      </c>
      <c r="H222">
        <f t="shared" si="16"/>
        <v>0</v>
      </c>
      <c r="I222">
        <f t="shared" si="17"/>
        <v>0</v>
      </c>
    </row>
    <row r="223" spans="1:9" ht="15.75">
      <c r="A223" s="95" t="s">
        <v>5506</v>
      </c>
      <c r="B223" s="121" t="s">
        <v>5507</v>
      </c>
      <c r="C223" s="166" t="s">
        <v>5508</v>
      </c>
      <c r="D223" s="166"/>
      <c r="E223" s="133"/>
      <c r="F223" s="140">
        <v>1</v>
      </c>
      <c r="G223">
        <f t="shared" si="15"/>
        <v>0</v>
      </c>
      <c r="H223">
        <f t="shared" si="16"/>
        <v>0</v>
      </c>
      <c r="I223">
        <f t="shared" si="17"/>
        <v>0</v>
      </c>
    </row>
    <row r="224" spans="1:9" ht="15.75">
      <c r="A224" s="95" t="s">
        <v>5509</v>
      </c>
      <c r="B224" s="121" t="s">
        <v>5510</v>
      </c>
      <c r="C224" s="166" t="s">
        <v>5511</v>
      </c>
      <c r="D224" s="166"/>
      <c r="E224" s="133"/>
      <c r="F224" s="140">
        <v>1</v>
      </c>
      <c r="G224">
        <f t="shared" ref="G224:G287" si="18">E224/F224</f>
        <v>0</v>
      </c>
      <c r="H224">
        <f t="shared" ref="H224:H287" si="19">INT(G224)</f>
        <v>0</v>
      </c>
      <c r="I224">
        <f t="shared" ref="I224:I287" si="20">G224-H224</f>
        <v>0</v>
      </c>
    </row>
    <row r="225" spans="1:9" ht="15.75">
      <c r="A225" s="95" t="s">
        <v>5512</v>
      </c>
      <c r="B225" s="121" t="s">
        <v>5513</v>
      </c>
      <c r="C225" s="166" t="s">
        <v>5514</v>
      </c>
      <c r="D225" s="166"/>
      <c r="E225" s="133"/>
      <c r="F225" s="140">
        <v>1</v>
      </c>
      <c r="G225">
        <f t="shared" si="18"/>
        <v>0</v>
      </c>
      <c r="H225">
        <f t="shared" si="19"/>
        <v>0</v>
      </c>
      <c r="I225">
        <f t="shared" si="20"/>
        <v>0</v>
      </c>
    </row>
    <row r="226" spans="1:9" ht="15.75">
      <c r="A226" s="95" t="s">
        <v>5515</v>
      </c>
      <c r="B226" s="121" t="s">
        <v>5516</v>
      </c>
      <c r="C226" s="166" t="s">
        <v>5517</v>
      </c>
      <c r="D226" s="166"/>
      <c r="E226" s="133"/>
      <c r="F226" s="140">
        <v>1</v>
      </c>
      <c r="G226">
        <f t="shared" si="18"/>
        <v>0</v>
      </c>
      <c r="H226">
        <f t="shared" si="19"/>
        <v>0</v>
      </c>
      <c r="I226">
        <f t="shared" si="20"/>
        <v>0</v>
      </c>
    </row>
    <row r="227" spans="1:9" ht="15.75">
      <c r="A227" s="95" t="s">
        <v>5518</v>
      </c>
      <c r="B227" s="121" t="s">
        <v>5519</v>
      </c>
      <c r="C227" s="166" t="s">
        <v>5520</v>
      </c>
      <c r="D227" s="166"/>
      <c r="E227" s="133"/>
      <c r="F227" s="140">
        <v>1</v>
      </c>
      <c r="G227">
        <f t="shared" si="18"/>
        <v>0</v>
      </c>
      <c r="H227">
        <f t="shared" si="19"/>
        <v>0</v>
      </c>
      <c r="I227">
        <f t="shared" si="20"/>
        <v>0</v>
      </c>
    </row>
    <row r="228" spans="1:9" ht="15.75">
      <c r="A228" s="95" t="s">
        <v>5521</v>
      </c>
      <c r="B228" s="121" t="s">
        <v>5522</v>
      </c>
      <c r="C228" s="166" t="s">
        <v>5523</v>
      </c>
      <c r="D228" s="166"/>
      <c r="E228" s="133"/>
      <c r="F228" s="140">
        <v>1</v>
      </c>
      <c r="G228">
        <f t="shared" si="18"/>
        <v>0</v>
      </c>
      <c r="H228">
        <f t="shared" si="19"/>
        <v>0</v>
      </c>
      <c r="I228">
        <f t="shared" si="20"/>
        <v>0</v>
      </c>
    </row>
    <row r="229" spans="1:9" ht="15.75">
      <c r="A229" s="95" t="s">
        <v>5524</v>
      </c>
      <c r="B229" s="121" t="s">
        <v>5525</v>
      </c>
      <c r="C229" s="166" t="s">
        <v>5526</v>
      </c>
      <c r="D229" s="166"/>
      <c r="E229" s="133"/>
      <c r="F229" s="140">
        <v>1</v>
      </c>
      <c r="G229">
        <f t="shared" si="18"/>
        <v>0</v>
      </c>
      <c r="H229">
        <f t="shared" si="19"/>
        <v>0</v>
      </c>
      <c r="I229">
        <f t="shared" si="20"/>
        <v>0</v>
      </c>
    </row>
    <row r="230" spans="1:9" ht="15.75">
      <c r="A230" s="95" t="s">
        <v>5527</v>
      </c>
      <c r="B230" s="121" t="s">
        <v>5528</v>
      </c>
      <c r="C230" s="166" t="s">
        <v>5529</v>
      </c>
      <c r="D230" s="166"/>
      <c r="E230" s="133"/>
      <c r="F230" s="140">
        <v>1</v>
      </c>
      <c r="G230">
        <f t="shared" si="18"/>
        <v>0</v>
      </c>
      <c r="H230">
        <f t="shared" si="19"/>
        <v>0</v>
      </c>
      <c r="I230">
        <f t="shared" si="20"/>
        <v>0</v>
      </c>
    </row>
    <row r="231" spans="1:9" ht="15.75">
      <c r="A231" s="95" t="s">
        <v>5530</v>
      </c>
      <c r="B231" s="121" t="s">
        <v>5531</v>
      </c>
      <c r="C231" s="166" t="s">
        <v>5532</v>
      </c>
      <c r="D231" s="166"/>
      <c r="E231" s="133"/>
      <c r="F231" s="140">
        <v>1</v>
      </c>
      <c r="G231">
        <f t="shared" si="18"/>
        <v>0</v>
      </c>
      <c r="H231">
        <f t="shared" si="19"/>
        <v>0</v>
      </c>
      <c r="I231">
        <f t="shared" si="20"/>
        <v>0</v>
      </c>
    </row>
    <row r="232" spans="1:9" ht="15.75">
      <c r="A232" s="95" t="s">
        <v>5533</v>
      </c>
      <c r="B232" s="121" t="s">
        <v>5534</v>
      </c>
      <c r="C232" s="166" t="s">
        <v>5535</v>
      </c>
      <c r="D232" s="166"/>
      <c r="E232" s="133"/>
      <c r="F232" s="140">
        <v>1</v>
      </c>
      <c r="G232">
        <f t="shared" si="18"/>
        <v>0</v>
      </c>
      <c r="H232">
        <f t="shared" si="19"/>
        <v>0</v>
      </c>
      <c r="I232">
        <f t="shared" si="20"/>
        <v>0</v>
      </c>
    </row>
    <row r="233" spans="1:9" ht="15.75">
      <c r="A233" s="95" t="s">
        <v>5536</v>
      </c>
      <c r="B233" s="121" t="s">
        <v>5537</v>
      </c>
      <c r="C233" s="166" t="s">
        <v>5538</v>
      </c>
      <c r="D233" s="166"/>
      <c r="E233" s="133"/>
      <c r="F233" s="140">
        <v>1</v>
      </c>
      <c r="G233">
        <f t="shared" si="18"/>
        <v>0</v>
      </c>
      <c r="H233">
        <f t="shared" si="19"/>
        <v>0</v>
      </c>
      <c r="I233">
        <f t="shared" si="20"/>
        <v>0</v>
      </c>
    </row>
    <row r="234" spans="1:9" ht="15.75">
      <c r="A234" s="95" t="s">
        <v>5539</v>
      </c>
      <c r="B234" s="121" t="s">
        <v>5540</v>
      </c>
      <c r="C234" s="166" t="s">
        <v>5541</v>
      </c>
      <c r="D234" s="166"/>
      <c r="E234" s="133"/>
      <c r="F234" s="140">
        <v>1</v>
      </c>
      <c r="G234">
        <f t="shared" si="18"/>
        <v>0</v>
      </c>
      <c r="H234">
        <f t="shared" si="19"/>
        <v>0</v>
      </c>
      <c r="I234">
        <f t="shared" si="20"/>
        <v>0</v>
      </c>
    </row>
    <row r="235" spans="1:9" ht="15.75">
      <c r="A235" s="95" t="s">
        <v>5542</v>
      </c>
      <c r="B235" s="121" t="s">
        <v>5543</v>
      </c>
      <c r="C235" s="166" t="s">
        <v>5544</v>
      </c>
      <c r="D235" s="166"/>
      <c r="E235" s="133"/>
      <c r="F235" s="140">
        <v>1</v>
      </c>
      <c r="G235">
        <f t="shared" si="18"/>
        <v>0</v>
      </c>
      <c r="H235">
        <f t="shared" si="19"/>
        <v>0</v>
      </c>
      <c r="I235">
        <f t="shared" si="20"/>
        <v>0</v>
      </c>
    </row>
    <row r="236" spans="1:9" ht="15.75">
      <c r="A236" s="95" t="s">
        <v>5545</v>
      </c>
      <c r="B236" s="121" t="s">
        <v>5546</v>
      </c>
      <c r="C236" s="166" t="s">
        <v>5547</v>
      </c>
      <c r="D236" s="166"/>
      <c r="E236" s="133"/>
      <c r="F236" s="140">
        <v>1</v>
      </c>
      <c r="G236">
        <f t="shared" si="18"/>
        <v>0</v>
      </c>
      <c r="H236">
        <f t="shared" si="19"/>
        <v>0</v>
      </c>
      <c r="I236">
        <f t="shared" si="20"/>
        <v>0</v>
      </c>
    </row>
    <row r="237" spans="1:9" ht="15.75">
      <c r="A237" s="95" t="s">
        <v>5548</v>
      </c>
      <c r="B237" s="121" t="s">
        <v>5549</v>
      </c>
      <c r="C237" s="166" t="s">
        <v>5550</v>
      </c>
      <c r="D237" s="166"/>
      <c r="E237" s="133"/>
      <c r="F237" s="140">
        <v>1</v>
      </c>
      <c r="G237">
        <f t="shared" si="18"/>
        <v>0</v>
      </c>
      <c r="H237">
        <f t="shared" si="19"/>
        <v>0</v>
      </c>
      <c r="I237">
        <f t="shared" si="20"/>
        <v>0</v>
      </c>
    </row>
    <row r="238" spans="1:9" ht="15.75">
      <c r="A238" s="95" t="s">
        <v>5551</v>
      </c>
      <c r="B238" s="121" t="s">
        <v>5552</v>
      </c>
      <c r="C238" s="166" t="s">
        <v>5553</v>
      </c>
      <c r="D238" s="166"/>
      <c r="E238" s="133"/>
      <c r="F238" s="140">
        <v>1</v>
      </c>
      <c r="G238">
        <f t="shared" si="18"/>
        <v>0</v>
      </c>
      <c r="H238">
        <f t="shared" si="19"/>
        <v>0</v>
      </c>
      <c r="I238">
        <f t="shared" si="20"/>
        <v>0</v>
      </c>
    </row>
    <row r="239" spans="1:9" ht="15.75">
      <c r="A239" s="95" t="s">
        <v>5554</v>
      </c>
      <c r="B239" s="121" t="s">
        <v>5555</v>
      </c>
      <c r="C239" s="166" t="s">
        <v>5556</v>
      </c>
      <c r="D239" s="166"/>
      <c r="E239" s="133"/>
      <c r="F239" s="140">
        <v>1</v>
      </c>
      <c r="G239">
        <f t="shared" si="18"/>
        <v>0</v>
      </c>
      <c r="H239">
        <f t="shared" si="19"/>
        <v>0</v>
      </c>
      <c r="I239">
        <f t="shared" si="20"/>
        <v>0</v>
      </c>
    </row>
    <row r="240" spans="1:9" ht="15.75">
      <c r="A240" s="95" t="s">
        <v>5557</v>
      </c>
      <c r="B240" s="121" t="s">
        <v>5558</v>
      </c>
      <c r="C240" s="166" t="s">
        <v>5559</v>
      </c>
      <c r="D240" s="166"/>
      <c r="E240" s="133"/>
      <c r="F240" s="140">
        <v>1</v>
      </c>
      <c r="G240">
        <f t="shared" si="18"/>
        <v>0</v>
      </c>
      <c r="H240">
        <f t="shared" si="19"/>
        <v>0</v>
      </c>
      <c r="I240">
        <f t="shared" si="20"/>
        <v>0</v>
      </c>
    </row>
    <row r="241" spans="1:9" ht="15.75">
      <c r="A241" s="95" t="s">
        <v>5560</v>
      </c>
      <c r="B241" s="121" t="s">
        <v>5561</v>
      </c>
      <c r="C241" s="166" t="s">
        <v>5562</v>
      </c>
      <c r="D241" s="166"/>
      <c r="E241" s="133"/>
      <c r="F241" s="140">
        <v>1</v>
      </c>
      <c r="G241">
        <f t="shared" si="18"/>
        <v>0</v>
      </c>
      <c r="H241">
        <f t="shared" si="19"/>
        <v>0</v>
      </c>
      <c r="I241">
        <f t="shared" si="20"/>
        <v>0</v>
      </c>
    </row>
    <row r="242" spans="1:9" ht="15.75">
      <c r="A242" s="95" t="s">
        <v>5563</v>
      </c>
      <c r="B242" s="121" t="s">
        <v>5564</v>
      </c>
      <c r="C242" s="166" t="s">
        <v>5565</v>
      </c>
      <c r="D242" s="166"/>
      <c r="E242" s="133"/>
      <c r="F242" s="140">
        <v>1</v>
      </c>
      <c r="G242">
        <f t="shared" si="18"/>
        <v>0</v>
      </c>
      <c r="H242">
        <f t="shared" si="19"/>
        <v>0</v>
      </c>
      <c r="I242">
        <f t="shared" si="20"/>
        <v>0</v>
      </c>
    </row>
    <row r="243" spans="1:9" ht="15.75">
      <c r="A243" s="95" t="s">
        <v>5566</v>
      </c>
      <c r="B243" s="121" t="s">
        <v>5567</v>
      </c>
      <c r="C243" s="166" t="s">
        <v>5568</v>
      </c>
      <c r="D243" s="166"/>
      <c r="E243" s="133"/>
      <c r="F243" s="140">
        <v>1</v>
      </c>
      <c r="G243">
        <f t="shared" si="18"/>
        <v>0</v>
      </c>
      <c r="H243">
        <f t="shared" si="19"/>
        <v>0</v>
      </c>
      <c r="I243">
        <f t="shared" si="20"/>
        <v>0</v>
      </c>
    </row>
    <row r="244" spans="1:9" ht="15.75">
      <c r="A244" s="95" t="s">
        <v>5569</v>
      </c>
      <c r="B244" s="121" t="s">
        <v>5570</v>
      </c>
      <c r="C244" s="166" t="s">
        <v>5571</v>
      </c>
      <c r="D244" s="166"/>
      <c r="E244" s="133"/>
      <c r="F244" s="140">
        <v>1</v>
      </c>
      <c r="G244">
        <f t="shared" si="18"/>
        <v>0</v>
      </c>
      <c r="H244">
        <f t="shared" si="19"/>
        <v>0</v>
      </c>
      <c r="I244">
        <f t="shared" si="20"/>
        <v>0</v>
      </c>
    </row>
    <row r="245" spans="1:9" ht="15.75">
      <c r="A245" s="95" t="s">
        <v>5572</v>
      </c>
      <c r="B245" s="121" t="s">
        <v>5573</v>
      </c>
      <c r="C245" s="166" t="s">
        <v>5574</v>
      </c>
      <c r="D245" s="166"/>
      <c r="E245" s="133"/>
      <c r="F245" s="140">
        <v>1</v>
      </c>
      <c r="G245">
        <f t="shared" si="18"/>
        <v>0</v>
      </c>
      <c r="H245">
        <f t="shared" si="19"/>
        <v>0</v>
      </c>
      <c r="I245">
        <f t="shared" si="20"/>
        <v>0</v>
      </c>
    </row>
    <row r="246" spans="1:9" ht="15.75">
      <c r="A246" s="95" t="s">
        <v>5575</v>
      </c>
      <c r="B246" s="121" t="s">
        <v>5576</v>
      </c>
      <c r="C246" s="166" t="s">
        <v>5577</v>
      </c>
      <c r="D246" s="166"/>
      <c r="E246" s="133"/>
      <c r="F246" s="140">
        <v>1</v>
      </c>
      <c r="G246">
        <f t="shared" si="18"/>
        <v>0</v>
      </c>
      <c r="H246">
        <f t="shared" si="19"/>
        <v>0</v>
      </c>
      <c r="I246">
        <f t="shared" si="20"/>
        <v>0</v>
      </c>
    </row>
    <row r="247" spans="1:9" ht="15.75">
      <c r="A247" s="95" t="s">
        <v>5578</v>
      </c>
      <c r="B247" s="121" t="s">
        <v>5579</v>
      </c>
      <c r="C247" s="166" t="s">
        <v>5580</v>
      </c>
      <c r="D247" s="166"/>
      <c r="E247" s="133"/>
      <c r="F247" s="140">
        <v>1</v>
      </c>
      <c r="G247">
        <f t="shared" si="18"/>
        <v>0</v>
      </c>
      <c r="H247">
        <f t="shared" si="19"/>
        <v>0</v>
      </c>
      <c r="I247">
        <f t="shared" si="20"/>
        <v>0</v>
      </c>
    </row>
    <row r="248" spans="1:9" ht="15.75">
      <c r="A248" s="95" t="s">
        <v>5581</v>
      </c>
      <c r="B248" s="121" t="s">
        <v>5582</v>
      </c>
      <c r="C248" s="166" t="s">
        <v>5583</v>
      </c>
      <c r="D248" s="166"/>
      <c r="E248" s="133"/>
      <c r="F248" s="140">
        <v>1</v>
      </c>
      <c r="G248">
        <f t="shared" si="18"/>
        <v>0</v>
      </c>
      <c r="H248">
        <f t="shared" si="19"/>
        <v>0</v>
      </c>
      <c r="I248">
        <f t="shared" si="20"/>
        <v>0</v>
      </c>
    </row>
    <row r="249" spans="1:9" ht="15.75">
      <c r="A249" s="95" t="s">
        <v>5584</v>
      </c>
      <c r="B249" s="121" t="s">
        <v>5585</v>
      </c>
      <c r="C249" s="166" t="s">
        <v>5586</v>
      </c>
      <c r="D249" s="166"/>
      <c r="E249" s="133"/>
      <c r="F249" s="140">
        <v>1</v>
      </c>
      <c r="G249">
        <f t="shared" si="18"/>
        <v>0</v>
      </c>
      <c r="H249">
        <f t="shared" si="19"/>
        <v>0</v>
      </c>
      <c r="I249">
        <f t="shared" si="20"/>
        <v>0</v>
      </c>
    </row>
    <row r="250" spans="1:9" ht="15.75">
      <c r="A250" s="95" t="s">
        <v>5587</v>
      </c>
      <c r="B250" s="121" t="s">
        <v>5588</v>
      </c>
      <c r="C250" s="166" t="s">
        <v>5589</v>
      </c>
      <c r="D250" s="166"/>
      <c r="E250" s="133"/>
      <c r="F250" s="140">
        <v>1</v>
      </c>
      <c r="G250">
        <f t="shared" si="18"/>
        <v>0</v>
      </c>
      <c r="H250">
        <f t="shared" si="19"/>
        <v>0</v>
      </c>
      <c r="I250">
        <f t="shared" si="20"/>
        <v>0</v>
      </c>
    </row>
    <row r="251" spans="1:9" ht="15.75">
      <c r="A251" s="95" t="s">
        <v>5590</v>
      </c>
      <c r="B251" s="121" t="s">
        <v>5591</v>
      </c>
      <c r="C251" s="166" t="s">
        <v>5592</v>
      </c>
      <c r="D251" s="166"/>
      <c r="E251" s="133"/>
      <c r="F251" s="140">
        <v>1</v>
      </c>
      <c r="G251">
        <f t="shared" si="18"/>
        <v>0</v>
      </c>
      <c r="H251">
        <f t="shared" si="19"/>
        <v>0</v>
      </c>
      <c r="I251">
        <f t="shared" si="20"/>
        <v>0</v>
      </c>
    </row>
    <row r="252" spans="1:9" ht="15.75">
      <c r="A252" s="95" t="s">
        <v>5593</v>
      </c>
      <c r="B252" s="121" t="s">
        <v>5594</v>
      </c>
      <c r="C252" s="166" t="s">
        <v>5595</v>
      </c>
      <c r="D252" s="166"/>
      <c r="E252" s="133"/>
      <c r="F252" s="140">
        <v>1</v>
      </c>
      <c r="G252">
        <f t="shared" si="18"/>
        <v>0</v>
      </c>
      <c r="H252">
        <f t="shared" si="19"/>
        <v>0</v>
      </c>
      <c r="I252">
        <f t="shared" si="20"/>
        <v>0</v>
      </c>
    </row>
    <row r="253" spans="1:9" ht="15.75">
      <c r="A253" s="95" t="s">
        <v>5596</v>
      </c>
      <c r="B253" s="121" t="s">
        <v>5597</v>
      </c>
      <c r="C253" s="166" t="s">
        <v>5598</v>
      </c>
      <c r="D253" s="166"/>
      <c r="E253" s="133"/>
      <c r="F253" s="140">
        <v>1</v>
      </c>
      <c r="G253">
        <f t="shared" si="18"/>
        <v>0</v>
      </c>
      <c r="H253">
        <f t="shared" si="19"/>
        <v>0</v>
      </c>
      <c r="I253">
        <f t="shared" si="20"/>
        <v>0</v>
      </c>
    </row>
    <row r="254" spans="1:9" ht="15.75">
      <c r="A254" s="95" t="s">
        <v>5599</v>
      </c>
      <c r="B254" s="121" t="s">
        <v>5600</v>
      </c>
      <c r="C254" s="166" t="s">
        <v>5601</v>
      </c>
      <c r="D254" s="166"/>
      <c r="E254" s="133"/>
      <c r="F254" s="140">
        <v>1</v>
      </c>
      <c r="G254">
        <f t="shared" si="18"/>
        <v>0</v>
      </c>
      <c r="H254">
        <f t="shared" si="19"/>
        <v>0</v>
      </c>
      <c r="I254">
        <f t="shared" si="20"/>
        <v>0</v>
      </c>
    </row>
    <row r="255" spans="1:9" ht="15.75">
      <c r="A255" s="95" t="s">
        <v>5602</v>
      </c>
      <c r="B255" s="121" t="s">
        <v>5603</v>
      </c>
      <c r="C255" s="166" t="s">
        <v>5604</v>
      </c>
      <c r="D255" s="166"/>
      <c r="E255" s="133"/>
      <c r="F255" s="140">
        <v>1</v>
      </c>
      <c r="G255">
        <f t="shared" si="18"/>
        <v>0</v>
      </c>
      <c r="H255">
        <f t="shared" si="19"/>
        <v>0</v>
      </c>
      <c r="I255">
        <f t="shared" si="20"/>
        <v>0</v>
      </c>
    </row>
    <row r="256" spans="1:9" ht="15.75">
      <c r="A256" s="95" t="s">
        <v>5605</v>
      </c>
      <c r="B256" s="121" t="s">
        <v>5606</v>
      </c>
      <c r="C256" s="166" t="s">
        <v>5607</v>
      </c>
      <c r="D256" s="166"/>
      <c r="E256" s="133"/>
      <c r="F256" s="140">
        <v>1</v>
      </c>
      <c r="G256">
        <f t="shared" si="18"/>
        <v>0</v>
      </c>
      <c r="H256">
        <f t="shared" si="19"/>
        <v>0</v>
      </c>
      <c r="I256">
        <f t="shared" si="20"/>
        <v>0</v>
      </c>
    </row>
    <row r="257" spans="1:9" ht="15.75">
      <c r="A257" s="95" t="s">
        <v>5608</v>
      </c>
      <c r="B257" s="121" t="s">
        <v>5609</v>
      </c>
      <c r="C257" s="166" t="s">
        <v>5610</v>
      </c>
      <c r="D257" s="166"/>
      <c r="E257" s="133"/>
      <c r="F257" s="140">
        <v>1</v>
      </c>
      <c r="G257">
        <f t="shared" si="18"/>
        <v>0</v>
      </c>
      <c r="H257">
        <f t="shared" si="19"/>
        <v>0</v>
      </c>
      <c r="I257">
        <f t="shared" si="20"/>
        <v>0</v>
      </c>
    </row>
    <row r="258" spans="1:9" ht="15.75">
      <c r="A258" s="95" t="s">
        <v>5611</v>
      </c>
      <c r="B258" s="121" t="s">
        <v>5612</v>
      </c>
      <c r="C258" s="166" t="s">
        <v>5613</v>
      </c>
      <c r="D258" s="166"/>
      <c r="E258" s="133"/>
      <c r="F258" s="140">
        <v>1</v>
      </c>
      <c r="G258">
        <f t="shared" si="18"/>
        <v>0</v>
      </c>
      <c r="H258">
        <f t="shared" si="19"/>
        <v>0</v>
      </c>
      <c r="I258">
        <f t="shared" si="20"/>
        <v>0</v>
      </c>
    </row>
    <row r="259" spans="1:9" ht="15.75">
      <c r="A259" s="95" t="s">
        <v>5614</v>
      </c>
      <c r="B259" s="121" t="s">
        <v>5615</v>
      </c>
      <c r="C259" s="166" t="s">
        <v>5616</v>
      </c>
      <c r="D259" s="166"/>
      <c r="E259" s="133"/>
      <c r="F259" s="140">
        <v>1</v>
      </c>
      <c r="G259">
        <f t="shared" si="18"/>
        <v>0</v>
      </c>
      <c r="H259">
        <f t="shared" si="19"/>
        <v>0</v>
      </c>
      <c r="I259">
        <f t="shared" si="20"/>
        <v>0</v>
      </c>
    </row>
    <row r="260" spans="1:9" ht="15.75">
      <c r="A260" s="95" t="s">
        <v>5617</v>
      </c>
      <c r="B260" s="121" t="s">
        <v>5618</v>
      </c>
      <c r="C260" s="166" t="s">
        <v>5619</v>
      </c>
      <c r="D260" s="166"/>
      <c r="E260" s="133"/>
      <c r="F260" s="140">
        <v>1</v>
      </c>
      <c r="G260">
        <f t="shared" si="18"/>
        <v>0</v>
      </c>
      <c r="H260">
        <f t="shared" si="19"/>
        <v>0</v>
      </c>
      <c r="I260">
        <f t="shared" si="20"/>
        <v>0</v>
      </c>
    </row>
    <row r="261" spans="1:9" ht="15.75">
      <c r="A261" s="95" t="s">
        <v>5620</v>
      </c>
      <c r="B261" s="121" t="s">
        <v>5621</v>
      </c>
      <c r="C261" s="166" t="s">
        <v>5622</v>
      </c>
      <c r="D261" s="166"/>
      <c r="E261" s="133"/>
      <c r="F261" s="140">
        <v>1</v>
      </c>
      <c r="G261">
        <f t="shared" si="18"/>
        <v>0</v>
      </c>
      <c r="H261">
        <f t="shared" si="19"/>
        <v>0</v>
      </c>
      <c r="I261">
        <f t="shared" si="20"/>
        <v>0</v>
      </c>
    </row>
    <row r="262" spans="1:9" ht="15.75">
      <c r="A262" s="95" t="s">
        <v>5623</v>
      </c>
      <c r="B262" s="121" t="s">
        <v>5624</v>
      </c>
      <c r="C262" s="166" t="s">
        <v>5625</v>
      </c>
      <c r="D262" s="166"/>
      <c r="E262" s="133"/>
      <c r="F262" s="140">
        <v>1</v>
      </c>
      <c r="G262">
        <f t="shared" si="18"/>
        <v>0</v>
      </c>
      <c r="H262">
        <f t="shared" si="19"/>
        <v>0</v>
      </c>
      <c r="I262">
        <f t="shared" si="20"/>
        <v>0</v>
      </c>
    </row>
    <row r="263" spans="1:9" ht="15.75">
      <c r="A263" s="95" t="s">
        <v>5626</v>
      </c>
      <c r="B263" s="121" t="s">
        <v>5627</v>
      </c>
      <c r="C263" s="166" t="s">
        <v>5628</v>
      </c>
      <c r="D263" s="166"/>
      <c r="E263" s="133"/>
      <c r="F263" s="140">
        <v>1</v>
      </c>
      <c r="G263">
        <f t="shared" si="18"/>
        <v>0</v>
      </c>
      <c r="H263">
        <f t="shared" si="19"/>
        <v>0</v>
      </c>
      <c r="I263">
        <f t="shared" si="20"/>
        <v>0</v>
      </c>
    </row>
    <row r="264" spans="1:9" ht="15.75">
      <c r="A264" s="95" t="s">
        <v>5629</v>
      </c>
      <c r="B264" s="121" t="s">
        <v>5630</v>
      </c>
      <c r="C264" s="166" t="s">
        <v>5631</v>
      </c>
      <c r="D264" s="166"/>
      <c r="E264" s="133"/>
      <c r="F264" s="140">
        <v>1</v>
      </c>
      <c r="G264">
        <f t="shared" si="18"/>
        <v>0</v>
      </c>
      <c r="H264">
        <f t="shared" si="19"/>
        <v>0</v>
      </c>
      <c r="I264">
        <f t="shared" si="20"/>
        <v>0</v>
      </c>
    </row>
    <row r="265" spans="1:9" ht="15.75">
      <c r="A265" s="95" t="s">
        <v>5632</v>
      </c>
      <c r="B265" s="121" t="s">
        <v>5633</v>
      </c>
      <c r="C265" s="166" t="s">
        <v>5634</v>
      </c>
      <c r="D265" s="166"/>
      <c r="E265" s="133"/>
      <c r="F265" s="140">
        <v>1</v>
      </c>
      <c r="G265">
        <f t="shared" si="18"/>
        <v>0</v>
      </c>
      <c r="H265">
        <f t="shared" si="19"/>
        <v>0</v>
      </c>
      <c r="I265">
        <f t="shared" si="20"/>
        <v>0</v>
      </c>
    </row>
    <row r="266" spans="1:9" ht="15.75">
      <c r="A266" s="95" t="s">
        <v>5635</v>
      </c>
      <c r="B266" s="121" t="s">
        <v>5636</v>
      </c>
      <c r="C266" s="166" t="s">
        <v>5637</v>
      </c>
      <c r="D266" s="166"/>
      <c r="E266" s="133"/>
      <c r="F266" s="140">
        <v>1</v>
      </c>
      <c r="G266">
        <f t="shared" si="18"/>
        <v>0</v>
      </c>
      <c r="H266">
        <f t="shared" si="19"/>
        <v>0</v>
      </c>
      <c r="I266">
        <f t="shared" si="20"/>
        <v>0</v>
      </c>
    </row>
    <row r="267" spans="1:9" ht="15.75">
      <c r="A267" s="95" t="s">
        <v>5638</v>
      </c>
      <c r="B267" s="121" t="s">
        <v>5639</v>
      </c>
      <c r="C267" s="166" t="s">
        <v>5640</v>
      </c>
      <c r="D267" s="166"/>
      <c r="E267" s="133"/>
      <c r="F267" s="140">
        <v>1</v>
      </c>
      <c r="G267">
        <f t="shared" si="18"/>
        <v>0</v>
      </c>
      <c r="H267">
        <f t="shared" si="19"/>
        <v>0</v>
      </c>
      <c r="I267">
        <f t="shared" si="20"/>
        <v>0</v>
      </c>
    </row>
    <row r="268" spans="1:9" ht="15.75">
      <c r="A268" s="95" t="s">
        <v>5641</v>
      </c>
      <c r="B268" s="121" t="s">
        <v>5642</v>
      </c>
      <c r="C268" s="166" t="s">
        <v>5643</v>
      </c>
      <c r="D268" s="166"/>
      <c r="E268" s="133"/>
      <c r="F268" s="140">
        <v>1</v>
      </c>
      <c r="G268">
        <f t="shared" si="18"/>
        <v>0</v>
      </c>
      <c r="H268">
        <f t="shared" si="19"/>
        <v>0</v>
      </c>
      <c r="I268">
        <f t="shared" si="20"/>
        <v>0</v>
      </c>
    </row>
    <row r="269" spans="1:9" ht="15.75">
      <c r="A269" s="95" t="s">
        <v>5644</v>
      </c>
      <c r="B269" s="121" t="s">
        <v>5645</v>
      </c>
      <c r="C269" s="166" t="s">
        <v>5646</v>
      </c>
      <c r="D269" s="166"/>
      <c r="E269" s="133"/>
      <c r="F269" s="140">
        <v>1</v>
      </c>
      <c r="G269">
        <f t="shared" si="18"/>
        <v>0</v>
      </c>
      <c r="H269">
        <f t="shared" si="19"/>
        <v>0</v>
      </c>
      <c r="I269">
        <f t="shared" si="20"/>
        <v>0</v>
      </c>
    </row>
    <row r="270" spans="1:9" ht="15.75">
      <c r="A270" s="95" t="s">
        <v>5647</v>
      </c>
      <c r="B270" s="121" t="s">
        <v>5648</v>
      </c>
      <c r="C270" s="166" t="s">
        <v>5649</v>
      </c>
      <c r="D270" s="166"/>
      <c r="E270" s="133"/>
      <c r="F270" s="140">
        <v>1</v>
      </c>
      <c r="G270">
        <f t="shared" si="18"/>
        <v>0</v>
      </c>
      <c r="H270">
        <f t="shared" si="19"/>
        <v>0</v>
      </c>
      <c r="I270">
        <f t="shared" si="20"/>
        <v>0</v>
      </c>
    </row>
    <row r="271" spans="1:9" ht="15.75">
      <c r="A271" s="95" t="s">
        <v>5650</v>
      </c>
      <c r="B271" s="121" t="s">
        <v>5651</v>
      </c>
      <c r="C271" s="166" t="s">
        <v>5652</v>
      </c>
      <c r="D271" s="166"/>
      <c r="E271" s="133"/>
      <c r="F271" s="140">
        <v>1</v>
      </c>
      <c r="G271">
        <f t="shared" si="18"/>
        <v>0</v>
      </c>
      <c r="H271">
        <f t="shared" si="19"/>
        <v>0</v>
      </c>
      <c r="I271">
        <f t="shared" si="20"/>
        <v>0</v>
      </c>
    </row>
    <row r="272" spans="1:9" ht="15.75">
      <c r="A272" s="95" t="s">
        <v>5653</v>
      </c>
      <c r="B272" s="121" t="s">
        <v>5654</v>
      </c>
      <c r="C272" s="166" t="s">
        <v>5655</v>
      </c>
      <c r="D272" s="166"/>
      <c r="E272" s="133"/>
      <c r="F272" s="140">
        <v>1</v>
      </c>
      <c r="G272">
        <f t="shared" si="18"/>
        <v>0</v>
      </c>
      <c r="H272">
        <f t="shared" si="19"/>
        <v>0</v>
      </c>
      <c r="I272">
        <f t="shared" si="20"/>
        <v>0</v>
      </c>
    </row>
    <row r="273" spans="1:9" ht="15.75">
      <c r="A273" s="95" t="s">
        <v>5656</v>
      </c>
      <c r="B273" s="121" t="s">
        <v>5657</v>
      </c>
      <c r="C273" s="166" t="s">
        <v>5658</v>
      </c>
      <c r="D273" s="166"/>
      <c r="E273" s="133"/>
      <c r="F273" s="140">
        <v>1</v>
      </c>
      <c r="G273">
        <f t="shared" si="18"/>
        <v>0</v>
      </c>
      <c r="H273">
        <f t="shared" si="19"/>
        <v>0</v>
      </c>
      <c r="I273">
        <f t="shared" si="20"/>
        <v>0</v>
      </c>
    </row>
    <row r="274" spans="1:9" ht="15.75">
      <c r="A274" s="95" t="s">
        <v>5659</v>
      </c>
      <c r="B274" s="121" t="s">
        <v>5660</v>
      </c>
      <c r="C274" s="166" t="s">
        <v>5661</v>
      </c>
      <c r="D274" s="166"/>
      <c r="E274" s="133"/>
      <c r="F274" s="140">
        <v>1</v>
      </c>
      <c r="G274">
        <f t="shared" si="18"/>
        <v>0</v>
      </c>
      <c r="H274">
        <f t="shared" si="19"/>
        <v>0</v>
      </c>
      <c r="I274">
        <f t="shared" si="20"/>
        <v>0</v>
      </c>
    </row>
    <row r="275" spans="1:9" ht="15.75">
      <c r="A275" s="95" t="s">
        <v>5662</v>
      </c>
      <c r="B275" s="121" t="s">
        <v>5663</v>
      </c>
      <c r="C275" s="166" t="s">
        <v>5664</v>
      </c>
      <c r="D275" s="166"/>
      <c r="E275" s="133"/>
      <c r="F275" s="140">
        <v>1</v>
      </c>
      <c r="G275">
        <f t="shared" si="18"/>
        <v>0</v>
      </c>
      <c r="H275">
        <f t="shared" si="19"/>
        <v>0</v>
      </c>
      <c r="I275">
        <f t="shared" si="20"/>
        <v>0</v>
      </c>
    </row>
    <row r="276" spans="1:9" ht="15.75">
      <c r="A276" s="95" t="s">
        <v>5665</v>
      </c>
      <c r="B276" s="121" t="s">
        <v>5666</v>
      </c>
      <c r="C276" s="166" t="s">
        <v>5667</v>
      </c>
      <c r="D276" s="166"/>
      <c r="E276" s="133"/>
      <c r="F276" s="140">
        <v>1</v>
      </c>
      <c r="G276">
        <f t="shared" si="18"/>
        <v>0</v>
      </c>
      <c r="H276">
        <f t="shared" si="19"/>
        <v>0</v>
      </c>
      <c r="I276">
        <f t="shared" si="20"/>
        <v>0</v>
      </c>
    </row>
    <row r="277" spans="1:9" ht="15.75">
      <c r="A277" s="95" t="s">
        <v>5668</v>
      </c>
      <c r="B277" s="121" t="s">
        <v>5669</v>
      </c>
      <c r="C277" s="166" t="s">
        <v>5670</v>
      </c>
      <c r="D277" s="166"/>
      <c r="E277" s="133"/>
      <c r="F277" s="140">
        <v>1</v>
      </c>
      <c r="G277">
        <f t="shared" si="18"/>
        <v>0</v>
      </c>
      <c r="H277">
        <f t="shared" si="19"/>
        <v>0</v>
      </c>
      <c r="I277">
        <f t="shared" si="20"/>
        <v>0</v>
      </c>
    </row>
    <row r="278" spans="1:9" ht="15.75">
      <c r="A278" s="95" t="s">
        <v>5671</v>
      </c>
      <c r="B278" s="121" t="s">
        <v>5672</v>
      </c>
      <c r="C278" s="166" t="s">
        <v>5673</v>
      </c>
      <c r="D278" s="166"/>
      <c r="E278" s="133"/>
      <c r="F278" s="140">
        <v>1</v>
      </c>
      <c r="G278">
        <f t="shared" si="18"/>
        <v>0</v>
      </c>
      <c r="H278">
        <f t="shared" si="19"/>
        <v>0</v>
      </c>
      <c r="I278">
        <f t="shared" si="20"/>
        <v>0</v>
      </c>
    </row>
    <row r="279" spans="1:9" ht="15.75">
      <c r="A279" s="95" t="s">
        <v>5674</v>
      </c>
      <c r="B279" s="121" t="s">
        <v>5675</v>
      </c>
      <c r="C279" s="166" t="s">
        <v>5676</v>
      </c>
      <c r="D279" s="166"/>
      <c r="E279" s="133"/>
      <c r="F279" s="140">
        <v>1</v>
      </c>
      <c r="G279">
        <f t="shared" si="18"/>
        <v>0</v>
      </c>
      <c r="H279">
        <f t="shared" si="19"/>
        <v>0</v>
      </c>
      <c r="I279">
        <f t="shared" si="20"/>
        <v>0</v>
      </c>
    </row>
    <row r="280" spans="1:9" ht="15.75">
      <c r="A280" s="95" t="s">
        <v>5677</v>
      </c>
      <c r="B280" s="121" t="s">
        <v>5678</v>
      </c>
      <c r="C280" s="166" t="s">
        <v>5679</v>
      </c>
      <c r="D280" s="166"/>
      <c r="E280" s="133"/>
      <c r="F280" s="140">
        <v>1</v>
      </c>
      <c r="G280">
        <f t="shared" si="18"/>
        <v>0</v>
      </c>
      <c r="H280">
        <f t="shared" si="19"/>
        <v>0</v>
      </c>
      <c r="I280">
        <f t="shared" si="20"/>
        <v>0</v>
      </c>
    </row>
    <row r="281" spans="1:9" ht="15.75">
      <c r="A281" s="95" t="s">
        <v>5680</v>
      </c>
      <c r="B281" s="121" t="s">
        <v>5681</v>
      </c>
      <c r="C281" s="166" t="s">
        <v>5682</v>
      </c>
      <c r="D281" s="166"/>
      <c r="E281" s="133"/>
      <c r="F281" s="140">
        <v>1</v>
      </c>
      <c r="G281">
        <f t="shared" si="18"/>
        <v>0</v>
      </c>
      <c r="H281">
        <f t="shared" si="19"/>
        <v>0</v>
      </c>
      <c r="I281">
        <f t="shared" si="20"/>
        <v>0</v>
      </c>
    </row>
    <row r="282" spans="1:9" ht="15.75">
      <c r="A282" s="95" t="s">
        <v>5683</v>
      </c>
      <c r="B282" s="121" t="s">
        <v>5684</v>
      </c>
      <c r="C282" s="166" t="s">
        <v>5685</v>
      </c>
      <c r="D282" s="166"/>
      <c r="E282" s="133"/>
      <c r="F282" s="140">
        <v>1</v>
      </c>
      <c r="G282">
        <f t="shared" si="18"/>
        <v>0</v>
      </c>
      <c r="H282">
        <f t="shared" si="19"/>
        <v>0</v>
      </c>
      <c r="I282">
        <f t="shared" si="20"/>
        <v>0</v>
      </c>
    </row>
    <row r="283" spans="1:9" ht="15.75">
      <c r="A283" s="95" t="s">
        <v>5686</v>
      </c>
      <c r="B283" s="121" t="s">
        <v>5687</v>
      </c>
      <c r="C283" s="166" t="s">
        <v>5688</v>
      </c>
      <c r="D283" s="166"/>
      <c r="E283" s="133"/>
      <c r="F283" s="140">
        <v>1</v>
      </c>
      <c r="G283">
        <f t="shared" si="18"/>
        <v>0</v>
      </c>
      <c r="H283">
        <f t="shared" si="19"/>
        <v>0</v>
      </c>
      <c r="I283">
        <f t="shared" si="20"/>
        <v>0</v>
      </c>
    </row>
    <row r="284" spans="1:9" ht="15.75">
      <c r="A284" s="95" t="s">
        <v>5689</v>
      </c>
      <c r="B284" s="121" t="s">
        <v>5690</v>
      </c>
      <c r="C284" s="166" t="s">
        <v>5691</v>
      </c>
      <c r="D284" s="166"/>
      <c r="E284" s="133"/>
      <c r="F284" s="140">
        <v>1</v>
      </c>
      <c r="G284">
        <f t="shared" si="18"/>
        <v>0</v>
      </c>
      <c r="H284">
        <f t="shared" si="19"/>
        <v>0</v>
      </c>
      <c r="I284">
        <f t="shared" si="20"/>
        <v>0</v>
      </c>
    </row>
    <row r="285" spans="1:9" ht="15.75">
      <c r="A285" s="95" t="s">
        <v>5692</v>
      </c>
      <c r="B285" s="121" t="s">
        <v>5693</v>
      </c>
      <c r="C285" s="166" t="s">
        <v>5694</v>
      </c>
      <c r="D285" s="166"/>
      <c r="E285" s="133"/>
      <c r="F285" s="140">
        <v>1</v>
      </c>
      <c r="G285">
        <f t="shared" si="18"/>
        <v>0</v>
      </c>
      <c r="H285">
        <f t="shared" si="19"/>
        <v>0</v>
      </c>
      <c r="I285">
        <f t="shared" si="20"/>
        <v>0</v>
      </c>
    </row>
    <row r="286" spans="1:9" ht="15.75">
      <c r="A286" s="95" t="s">
        <v>5695</v>
      </c>
      <c r="B286" s="121" t="s">
        <v>5696</v>
      </c>
      <c r="C286" s="166" t="s">
        <v>5697</v>
      </c>
      <c r="D286" s="166"/>
      <c r="E286" s="133"/>
      <c r="F286" s="140">
        <v>1</v>
      </c>
      <c r="G286">
        <f t="shared" si="18"/>
        <v>0</v>
      </c>
      <c r="H286">
        <f t="shared" si="19"/>
        <v>0</v>
      </c>
      <c r="I286">
        <f t="shared" si="20"/>
        <v>0</v>
      </c>
    </row>
    <row r="287" spans="1:9" ht="15.75">
      <c r="A287" s="95" t="s">
        <v>5698</v>
      </c>
      <c r="B287" s="121" t="s">
        <v>5699</v>
      </c>
      <c r="C287" s="166" t="s">
        <v>5700</v>
      </c>
      <c r="D287" s="166"/>
      <c r="E287" s="133"/>
      <c r="F287" s="140">
        <v>1</v>
      </c>
      <c r="G287">
        <f t="shared" si="18"/>
        <v>0</v>
      </c>
      <c r="H287">
        <f t="shared" si="19"/>
        <v>0</v>
      </c>
      <c r="I287">
        <f t="shared" si="20"/>
        <v>0</v>
      </c>
    </row>
    <row r="288" spans="1:9" ht="15.75">
      <c r="A288" s="95" t="s">
        <v>5701</v>
      </c>
      <c r="B288" s="121" t="s">
        <v>5702</v>
      </c>
      <c r="C288" s="166" t="s">
        <v>5703</v>
      </c>
      <c r="D288" s="166"/>
      <c r="E288" s="133"/>
      <c r="F288" s="140">
        <v>1</v>
      </c>
      <c r="G288">
        <f t="shared" ref="G288:G351" si="21">E288/F288</f>
        <v>0</v>
      </c>
      <c r="H288">
        <f t="shared" ref="H288:H351" si="22">INT(G288)</f>
        <v>0</v>
      </c>
      <c r="I288">
        <f t="shared" ref="I288:I351" si="23">G288-H288</f>
        <v>0</v>
      </c>
    </row>
    <row r="289" spans="1:9" ht="15.75">
      <c r="A289" s="95" t="s">
        <v>5704</v>
      </c>
      <c r="B289" s="121" t="s">
        <v>5705</v>
      </c>
      <c r="C289" s="166" t="s">
        <v>5706</v>
      </c>
      <c r="D289" s="166"/>
      <c r="E289" s="133"/>
      <c r="F289" s="140">
        <v>1</v>
      </c>
      <c r="G289">
        <f t="shared" si="21"/>
        <v>0</v>
      </c>
      <c r="H289">
        <f t="shared" si="22"/>
        <v>0</v>
      </c>
      <c r="I289">
        <f t="shared" si="23"/>
        <v>0</v>
      </c>
    </row>
    <row r="290" spans="1:9" ht="15.75">
      <c r="A290" s="95" t="s">
        <v>5707</v>
      </c>
      <c r="B290" s="121" t="s">
        <v>5708</v>
      </c>
      <c r="C290" s="166" t="s">
        <v>5709</v>
      </c>
      <c r="D290" s="166"/>
      <c r="E290" s="133"/>
      <c r="F290" s="140">
        <v>1</v>
      </c>
      <c r="G290">
        <f t="shared" si="21"/>
        <v>0</v>
      </c>
      <c r="H290">
        <f t="shared" si="22"/>
        <v>0</v>
      </c>
      <c r="I290">
        <f t="shared" si="23"/>
        <v>0</v>
      </c>
    </row>
    <row r="291" spans="1:9" ht="15.75">
      <c r="A291" s="95" t="s">
        <v>5710</v>
      </c>
      <c r="B291" s="121" t="s">
        <v>5711</v>
      </c>
      <c r="C291" s="166" t="s">
        <v>5712</v>
      </c>
      <c r="D291" s="166"/>
      <c r="E291" s="133"/>
      <c r="F291" s="140">
        <v>1</v>
      </c>
      <c r="G291">
        <f t="shared" si="21"/>
        <v>0</v>
      </c>
      <c r="H291">
        <f t="shared" si="22"/>
        <v>0</v>
      </c>
      <c r="I291">
        <f t="shared" si="23"/>
        <v>0</v>
      </c>
    </row>
    <row r="292" spans="1:9" ht="15.75">
      <c r="A292" s="95" t="s">
        <v>5713</v>
      </c>
      <c r="B292" s="121" t="s">
        <v>5714</v>
      </c>
      <c r="C292" s="166" t="s">
        <v>5715</v>
      </c>
      <c r="D292" s="166"/>
      <c r="E292" s="133"/>
      <c r="F292" s="140">
        <v>1</v>
      </c>
      <c r="G292">
        <f t="shared" si="21"/>
        <v>0</v>
      </c>
      <c r="H292">
        <f t="shared" si="22"/>
        <v>0</v>
      </c>
      <c r="I292">
        <f t="shared" si="23"/>
        <v>0</v>
      </c>
    </row>
    <row r="293" spans="1:9" ht="15.75">
      <c r="A293" s="95" t="s">
        <v>5716</v>
      </c>
      <c r="B293" s="121" t="s">
        <v>5717</v>
      </c>
      <c r="C293" s="166" t="s">
        <v>5718</v>
      </c>
      <c r="D293" s="166"/>
      <c r="E293" s="133"/>
      <c r="F293" s="140">
        <v>1</v>
      </c>
      <c r="G293">
        <f t="shared" si="21"/>
        <v>0</v>
      </c>
      <c r="H293">
        <f t="shared" si="22"/>
        <v>0</v>
      </c>
      <c r="I293">
        <f t="shared" si="23"/>
        <v>0</v>
      </c>
    </row>
    <row r="294" spans="1:9" ht="15.75">
      <c r="A294" s="95" t="s">
        <v>5719</v>
      </c>
      <c r="B294" s="121" t="s">
        <v>5720</v>
      </c>
      <c r="C294" s="166" t="s">
        <v>5721</v>
      </c>
      <c r="D294" s="166"/>
      <c r="E294" s="133"/>
      <c r="F294" s="140">
        <v>1</v>
      </c>
      <c r="G294">
        <f t="shared" si="21"/>
        <v>0</v>
      </c>
      <c r="H294">
        <f t="shared" si="22"/>
        <v>0</v>
      </c>
      <c r="I294">
        <f t="shared" si="23"/>
        <v>0</v>
      </c>
    </row>
    <row r="295" spans="1:9" ht="15.75">
      <c r="A295" s="95" t="s">
        <v>5722</v>
      </c>
      <c r="B295" s="121" t="s">
        <v>5723</v>
      </c>
      <c r="C295" s="166" t="s">
        <v>5724</v>
      </c>
      <c r="D295" s="166"/>
      <c r="E295" s="133"/>
      <c r="F295" s="140">
        <v>1</v>
      </c>
      <c r="G295">
        <f t="shared" si="21"/>
        <v>0</v>
      </c>
      <c r="H295">
        <f t="shared" si="22"/>
        <v>0</v>
      </c>
      <c r="I295">
        <f t="shared" si="23"/>
        <v>0</v>
      </c>
    </row>
    <row r="296" spans="1:9" ht="15.75">
      <c r="A296" s="95" t="s">
        <v>5725</v>
      </c>
      <c r="B296" s="121" t="s">
        <v>5726</v>
      </c>
      <c r="C296" s="166" t="s">
        <v>5727</v>
      </c>
      <c r="D296" s="166"/>
      <c r="E296" s="133"/>
      <c r="F296" s="140">
        <v>1</v>
      </c>
      <c r="G296">
        <f t="shared" si="21"/>
        <v>0</v>
      </c>
      <c r="H296">
        <f t="shared" si="22"/>
        <v>0</v>
      </c>
      <c r="I296">
        <f t="shared" si="23"/>
        <v>0</v>
      </c>
    </row>
    <row r="297" spans="1:9" ht="15.75">
      <c r="A297" s="95" t="s">
        <v>5728</v>
      </c>
      <c r="B297" s="121" t="s">
        <v>5729</v>
      </c>
      <c r="C297" s="166" t="s">
        <v>5730</v>
      </c>
      <c r="D297" s="166"/>
      <c r="E297" s="133"/>
      <c r="F297" s="140">
        <v>1</v>
      </c>
      <c r="G297">
        <f t="shared" si="21"/>
        <v>0</v>
      </c>
      <c r="H297">
        <f t="shared" si="22"/>
        <v>0</v>
      </c>
      <c r="I297">
        <f t="shared" si="23"/>
        <v>0</v>
      </c>
    </row>
    <row r="298" spans="1:9" ht="15.75">
      <c r="A298" s="95" t="s">
        <v>5731</v>
      </c>
      <c r="B298" s="121" t="s">
        <v>5732</v>
      </c>
      <c r="C298" s="166" t="s">
        <v>5733</v>
      </c>
      <c r="D298" s="166"/>
      <c r="E298" s="133"/>
      <c r="F298" s="140">
        <v>1</v>
      </c>
      <c r="G298">
        <f t="shared" si="21"/>
        <v>0</v>
      </c>
      <c r="H298">
        <f t="shared" si="22"/>
        <v>0</v>
      </c>
      <c r="I298">
        <f t="shared" si="23"/>
        <v>0</v>
      </c>
    </row>
    <row r="299" spans="1:9" ht="15.75">
      <c r="A299" s="95" t="s">
        <v>5734</v>
      </c>
      <c r="B299" s="121" t="s">
        <v>5735</v>
      </c>
      <c r="C299" s="166" t="s">
        <v>5736</v>
      </c>
      <c r="D299" s="166"/>
      <c r="E299" s="133"/>
      <c r="F299" s="140">
        <v>1</v>
      </c>
      <c r="G299">
        <f t="shared" si="21"/>
        <v>0</v>
      </c>
      <c r="H299">
        <f t="shared" si="22"/>
        <v>0</v>
      </c>
      <c r="I299">
        <f t="shared" si="23"/>
        <v>0</v>
      </c>
    </row>
    <row r="300" spans="1:9" ht="15.75">
      <c r="A300" s="95" t="s">
        <v>5737</v>
      </c>
      <c r="B300" s="121" t="s">
        <v>5738</v>
      </c>
      <c r="C300" s="166" t="s">
        <v>5739</v>
      </c>
      <c r="D300" s="166"/>
      <c r="E300" s="133"/>
      <c r="F300" s="140">
        <v>1</v>
      </c>
      <c r="G300">
        <f t="shared" si="21"/>
        <v>0</v>
      </c>
      <c r="H300">
        <f t="shared" si="22"/>
        <v>0</v>
      </c>
      <c r="I300">
        <f t="shared" si="23"/>
        <v>0</v>
      </c>
    </row>
    <row r="301" spans="1:9" ht="15.75">
      <c r="A301" s="95" t="s">
        <v>5740</v>
      </c>
      <c r="B301" s="121" t="s">
        <v>5741</v>
      </c>
      <c r="C301" s="166" t="s">
        <v>5742</v>
      </c>
      <c r="D301" s="166"/>
      <c r="E301" s="133"/>
      <c r="F301" s="140">
        <v>1</v>
      </c>
      <c r="G301">
        <f t="shared" si="21"/>
        <v>0</v>
      </c>
      <c r="H301">
        <f t="shared" si="22"/>
        <v>0</v>
      </c>
      <c r="I301">
        <f t="shared" si="23"/>
        <v>0</v>
      </c>
    </row>
    <row r="302" spans="1:9" ht="15.75">
      <c r="A302" s="95" t="s">
        <v>5743</v>
      </c>
      <c r="B302" s="121" t="s">
        <v>5744</v>
      </c>
      <c r="C302" s="166" t="s">
        <v>5745</v>
      </c>
      <c r="D302" s="166"/>
      <c r="E302" s="133"/>
      <c r="F302" s="140">
        <v>1</v>
      </c>
      <c r="G302">
        <f t="shared" si="21"/>
        <v>0</v>
      </c>
      <c r="H302">
        <f t="shared" si="22"/>
        <v>0</v>
      </c>
      <c r="I302">
        <f t="shared" si="23"/>
        <v>0</v>
      </c>
    </row>
    <row r="303" spans="1:9" ht="15.75">
      <c r="A303" s="95" t="s">
        <v>5746</v>
      </c>
      <c r="B303" s="121" t="s">
        <v>5747</v>
      </c>
      <c r="C303" s="166" t="s">
        <v>5748</v>
      </c>
      <c r="D303" s="166"/>
      <c r="E303" s="133"/>
      <c r="F303" s="140">
        <v>1</v>
      </c>
      <c r="G303">
        <f t="shared" si="21"/>
        <v>0</v>
      </c>
      <c r="H303">
        <f t="shared" si="22"/>
        <v>0</v>
      </c>
      <c r="I303">
        <f t="shared" si="23"/>
        <v>0</v>
      </c>
    </row>
    <row r="304" spans="1:9" ht="15.75">
      <c r="A304" s="95" t="s">
        <v>5749</v>
      </c>
      <c r="B304" s="121" t="s">
        <v>5750</v>
      </c>
      <c r="C304" s="166" t="s">
        <v>5751</v>
      </c>
      <c r="D304" s="166"/>
      <c r="E304" s="133"/>
      <c r="F304" s="140">
        <v>1</v>
      </c>
      <c r="G304">
        <f t="shared" si="21"/>
        <v>0</v>
      </c>
      <c r="H304">
        <f t="shared" si="22"/>
        <v>0</v>
      </c>
      <c r="I304">
        <f t="shared" si="23"/>
        <v>0</v>
      </c>
    </row>
    <row r="305" spans="1:9" ht="15.75">
      <c r="A305" s="95" t="s">
        <v>5752</v>
      </c>
      <c r="B305" s="121" t="s">
        <v>5753</v>
      </c>
      <c r="C305" s="166" t="s">
        <v>5754</v>
      </c>
      <c r="D305" s="166"/>
      <c r="E305" s="133"/>
      <c r="F305" s="140">
        <v>1</v>
      </c>
      <c r="G305">
        <f t="shared" si="21"/>
        <v>0</v>
      </c>
      <c r="H305">
        <f t="shared" si="22"/>
        <v>0</v>
      </c>
      <c r="I305">
        <f t="shared" si="23"/>
        <v>0</v>
      </c>
    </row>
    <row r="306" spans="1:9" ht="15.75">
      <c r="A306" s="95" t="s">
        <v>5755</v>
      </c>
      <c r="B306" s="121" t="s">
        <v>5756</v>
      </c>
      <c r="C306" s="166" t="s">
        <v>5757</v>
      </c>
      <c r="D306" s="166"/>
      <c r="E306" s="133"/>
      <c r="F306" s="140">
        <v>1</v>
      </c>
      <c r="G306">
        <f t="shared" si="21"/>
        <v>0</v>
      </c>
      <c r="H306">
        <f t="shared" si="22"/>
        <v>0</v>
      </c>
      <c r="I306">
        <f t="shared" si="23"/>
        <v>0</v>
      </c>
    </row>
    <row r="307" spans="1:9" ht="15.75">
      <c r="A307" s="95" t="s">
        <v>5758</v>
      </c>
      <c r="B307" s="121" t="s">
        <v>5759</v>
      </c>
      <c r="C307" s="166" t="s">
        <v>5760</v>
      </c>
      <c r="D307" s="166"/>
      <c r="E307" s="133"/>
      <c r="F307" s="140">
        <v>1</v>
      </c>
      <c r="G307">
        <f t="shared" si="21"/>
        <v>0</v>
      </c>
      <c r="H307">
        <f t="shared" si="22"/>
        <v>0</v>
      </c>
      <c r="I307">
        <f t="shared" si="23"/>
        <v>0</v>
      </c>
    </row>
    <row r="308" spans="1:9" ht="15.75">
      <c r="A308" s="95" t="s">
        <v>5761</v>
      </c>
      <c r="B308" s="121" t="s">
        <v>5762</v>
      </c>
      <c r="C308" s="166" t="s">
        <v>5763</v>
      </c>
      <c r="D308" s="166"/>
      <c r="E308" s="133"/>
      <c r="F308" s="140">
        <v>1</v>
      </c>
      <c r="G308">
        <f t="shared" si="21"/>
        <v>0</v>
      </c>
      <c r="H308">
        <f t="shared" si="22"/>
        <v>0</v>
      </c>
      <c r="I308">
        <f t="shared" si="23"/>
        <v>0</v>
      </c>
    </row>
    <row r="309" spans="1:9" ht="15.75">
      <c r="A309" s="95" t="s">
        <v>5764</v>
      </c>
      <c r="B309" s="121" t="s">
        <v>5765</v>
      </c>
      <c r="C309" s="166" t="s">
        <v>5766</v>
      </c>
      <c r="D309" s="166"/>
      <c r="E309" s="133"/>
      <c r="F309" s="140">
        <v>1</v>
      </c>
      <c r="G309">
        <f t="shared" si="21"/>
        <v>0</v>
      </c>
      <c r="H309">
        <f t="shared" si="22"/>
        <v>0</v>
      </c>
      <c r="I309">
        <f t="shared" si="23"/>
        <v>0</v>
      </c>
    </row>
    <row r="310" spans="1:9" ht="15.75">
      <c r="A310" s="95" t="s">
        <v>5767</v>
      </c>
      <c r="B310" s="121" t="s">
        <v>5768</v>
      </c>
      <c r="C310" s="166" t="s">
        <v>5769</v>
      </c>
      <c r="D310" s="166"/>
      <c r="E310" s="133"/>
      <c r="F310" s="140">
        <v>1</v>
      </c>
      <c r="G310">
        <f t="shared" si="21"/>
        <v>0</v>
      </c>
      <c r="H310">
        <f t="shared" si="22"/>
        <v>0</v>
      </c>
      <c r="I310">
        <f t="shared" si="23"/>
        <v>0</v>
      </c>
    </row>
    <row r="311" spans="1:9" ht="15.75">
      <c r="A311" s="95" t="s">
        <v>5770</v>
      </c>
      <c r="B311" s="121" t="s">
        <v>5771</v>
      </c>
      <c r="C311" s="166" t="s">
        <v>5772</v>
      </c>
      <c r="D311" s="166"/>
      <c r="E311" s="133"/>
      <c r="F311" s="140">
        <v>1</v>
      </c>
      <c r="G311">
        <f t="shared" si="21"/>
        <v>0</v>
      </c>
      <c r="H311">
        <f t="shared" si="22"/>
        <v>0</v>
      </c>
      <c r="I311">
        <f t="shared" si="23"/>
        <v>0</v>
      </c>
    </row>
    <row r="312" spans="1:9" ht="15.75">
      <c r="A312" s="95" t="s">
        <v>5773</v>
      </c>
      <c r="B312" s="121" t="s">
        <v>5774</v>
      </c>
      <c r="C312" s="166" t="s">
        <v>5775</v>
      </c>
      <c r="D312" s="166"/>
      <c r="E312" s="133"/>
      <c r="F312" s="140">
        <v>1</v>
      </c>
      <c r="G312">
        <f t="shared" si="21"/>
        <v>0</v>
      </c>
      <c r="H312">
        <f t="shared" si="22"/>
        <v>0</v>
      </c>
      <c r="I312">
        <f t="shared" si="23"/>
        <v>0</v>
      </c>
    </row>
    <row r="313" spans="1:9" ht="15.75">
      <c r="A313" s="95" t="s">
        <v>5776</v>
      </c>
      <c r="B313" s="121" t="s">
        <v>5777</v>
      </c>
      <c r="C313" s="166" t="s">
        <v>5778</v>
      </c>
      <c r="D313" s="166"/>
      <c r="E313" s="133"/>
      <c r="F313" s="140">
        <v>1</v>
      </c>
      <c r="G313">
        <f t="shared" si="21"/>
        <v>0</v>
      </c>
      <c r="H313">
        <f t="shared" si="22"/>
        <v>0</v>
      </c>
      <c r="I313">
        <f t="shared" si="23"/>
        <v>0</v>
      </c>
    </row>
    <row r="314" spans="1:9" ht="15.75">
      <c r="A314" s="95" t="s">
        <v>5779</v>
      </c>
      <c r="B314" s="121" t="s">
        <v>5780</v>
      </c>
      <c r="C314" s="166" t="s">
        <v>5781</v>
      </c>
      <c r="D314" s="166"/>
      <c r="E314" s="133"/>
      <c r="F314" s="140">
        <v>1</v>
      </c>
      <c r="G314">
        <f t="shared" si="21"/>
        <v>0</v>
      </c>
      <c r="H314">
        <f t="shared" si="22"/>
        <v>0</v>
      </c>
      <c r="I314">
        <f t="shared" si="23"/>
        <v>0</v>
      </c>
    </row>
    <row r="315" spans="1:9" ht="15.75">
      <c r="A315" s="95" t="s">
        <v>5782</v>
      </c>
      <c r="B315" s="121" t="s">
        <v>5783</v>
      </c>
      <c r="C315" s="166" t="s">
        <v>5784</v>
      </c>
      <c r="D315" s="166"/>
      <c r="E315" s="133"/>
      <c r="F315" s="140">
        <v>1</v>
      </c>
      <c r="G315">
        <f t="shared" si="21"/>
        <v>0</v>
      </c>
      <c r="H315">
        <f t="shared" si="22"/>
        <v>0</v>
      </c>
      <c r="I315">
        <f t="shared" si="23"/>
        <v>0</v>
      </c>
    </row>
    <row r="316" spans="1:9" ht="15.75">
      <c r="A316" s="95" t="s">
        <v>5785</v>
      </c>
      <c r="B316" s="121" t="s">
        <v>5786</v>
      </c>
      <c r="C316" s="166" t="s">
        <v>5787</v>
      </c>
      <c r="D316" s="166"/>
      <c r="E316" s="133"/>
      <c r="F316" s="140">
        <v>1</v>
      </c>
      <c r="G316">
        <f t="shared" si="21"/>
        <v>0</v>
      </c>
      <c r="H316">
        <f t="shared" si="22"/>
        <v>0</v>
      </c>
      <c r="I316">
        <f t="shared" si="23"/>
        <v>0</v>
      </c>
    </row>
    <row r="317" spans="1:9" ht="15.75">
      <c r="A317" s="95" t="s">
        <v>5788</v>
      </c>
      <c r="B317" s="121" t="s">
        <v>5789</v>
      </c>
      <c r="C317" s="166" t="s">
        <v>5790</v>
      </c>
      <c r="D317" s="166"/>
      <c r="E317" s="133"/>
      <c r="F317" s="140">
        <v>1</v>
      </c>
      <c r="G317">
        <f t="shared" si="21"/>
        <v>0</v>
      </c>
      <c r="H317">
        <f t="shared" si="22"/>
        <v>0</v>
      </c>
      <c r="I317">
        <f t="shared" si="23"/>
        <v>0</v>
      </c>
    </row>
    <row r="318" spans="1:9" ht="15.75">
      <c r="A318" s="95" t="s">
        <v>5791</v>
      </c>
      <c r="B318" s="121" t="s">
        <v>5792</v>
      </c>
      <c r="C318" s="166" t="s">
        <v>5793</v>
      </c>
      <c r="D318" s="166"/>
      <c r="E318" s="133"/>
      <c r="F318" s="140">
        <v>1</v>
      </c>
      <c r="G318">
        <f t="shared" si="21"/>
        <v>0</v>
      </c>
      <c r="H318">
        <f t="shared" si="22"/>
        <v>0</v>
      </c>
      <c r="I318">
        <f t="shared" si="23"/>
        <v>0</v>
      </c>
    </row>
    <row r="319" spans="1:9" ht="15.75">
      <c r="A319" s="95" t="s">
        <v>5794</v>
      </c>
      <c r="B319" s="121" t="s">
        <v>5795</v>
      </c>
      <c r="C319" s="166" t="s">
        <v>5796</v>
      </c>
      <c r="D319" s="166"/>
      <c r="E319" s="133"/>
      <c r="F319" s="140">
        <v>1</v>
      </c>
      <c r="G319">
        <f t="shared" si="21"/>
        <v>0</v>
      </c>
      <c r="H319">
        <f t="shared" si="22"/>
        <v>0</v>
      </c>
      <c r="I319">
        <f t="shared" si="23"/>
        <v>0</v>
      </c>
    </row>
    <row r="320" spans="1:9" ht="15.75">
      <c r="A320" s="95" t="s">
        <v>5797</v>
      </c>
      <c r="B320" s="121" t="s">
        <v>5798</v>
      </c>
      <c r="C320" s="166" t="s">
        <v>5799</v>
      </c>
      <c r="D320" s="166"/>
      <c r="E320" s="133"/>
      <c r="F320" s="140">
        <v>1</v>
      </c>
      <c r="G320">
        <f t="shared" si="21"/>
        <v>0</v>
      </c>
      <c r="H320">
        <f t="shared" si="22"/>
        <v>0</v>
      </c>
      <c r="I320">
        <f t="shared" si="23"/>
        <v>0</v>
      </c>
    </row>
    <row r="321" spans="1:9" ht="15.75">
      <c r="A321" s="95" t="s">
        <v>5800</v>
      </c>
      <c r="B321" s="121" t="s">
        <v>5801</v>
      </c>
      <c r="C321" s="166" t="s">
        <v>5802</v>
      </c>
      <c r="D321" s="166"/>
      <c r="E321" s="133"/>
      <c r="F321" s="140">
        <v>1</v>
      </c>
      <c r="G321">
        <f t="shared" si="21"/>
        <v>0</v>
      </c>
      <c r="H321">
        <f t="shared" si="22"/>
        <v>0</v>
      </c>
      <c r="I321">
        <f t="shared" si="23"/>
        <v>0</v>
      </c>
    </row>
    <row r="322" spans="1:9" ht="15.75">
      <c r="A322" s="95" t="s">
        <v>5803</v>
      </c>
      <c r="B322" s="121" t="s">
        <v>5804</v>
      </c>
      <c r="C322" s="166" t="s">
        <v>5805</v>
      </c>
      <c r="D322" s="166"/>
      <c r="E322" s="133"/>
      <c r="F322" s="140">
        <v>1</v>
      </c>
      <c r="G322">
        <f t="shared" si="21"/>
        <v>0</v>
      </c>
      <c r="H322">
        <f t="shared" si="22"/>
        <v>0</v>
      </c>
      <c r="I322">
        <f t="shared" si="23"/>
        <v>0</v>
      </c>
    </row>
    <row r="323" spans="1:9" ht="15.75">
      <c r="A323" s="95" t="s">
        <v>5806</v>
      </c>
      <c r="B323" s="121" t="s">
        <v>5807</v>
      </c>
      <c r="C323" s="166" t="s">
        <v>5808</v>
      </c>
      <c r="D323" s="166"/>
      <c r="E323" s="133"/>
      <c r="F323" s="140">
        <v>1</v>
      </c>
      <c r="G323">
        <f t="shared" si="21"/>
        <v>0</v>
      </c>
      <c r="H323">
        <f t="shared" si="22"/>
        <v>0</v>
      </c>
      <c r="I323">
        <f t="shared" si="23"/>
        <v>0</v>
      </c>
    </row>
    <row r="324" spans="1:9" ht="15.75">
      <c r="A324" s="95" t="s">
        <v>5809</v>
      </c>
      <c r="B324" s="121" t="s">
        <v>5810</v>
      </c>
      <c r="C324" s="166" t="s">
        <v>5811</v>
      </c>
      <c r="D324" s="166"/>
      <c r="E324" s="133"/>
      <c r="F324" s="140">
        <v>1</v>
      </c>
      <c r="G324">
        <f t="shared" si="21"/>
        <v>0</v>
      </c>
      <c r="H324">
        <f t="shared" si="22"/>
        <v>0</v>
      </c>
      <c r="I324">
        <f t="shared" si="23"/>
        <v>0</v>
      </c>
    </row>
    <row r="325" spans="1:9" ht="15.75">
      <c r="A325" s="95" t="s">
        <v>5812</v>
      </c>
      <c r="B325" s="121" t="s">
        <v>5813</v>
      </c>
      <c r="C325" s="166" t="s">
        <v>5814</v>
      </c>
      <c r="D325" s="166"/>
      <c r="E325" s="133"/>
      <c r="F325" s="140">
        <v>1</v>
      </c>
      <c r="G325">
        <f t="shared" si="21"/>
        <v>0</v>
      </c>
      <c r="H325">
        <f t="shared" si="22"/>
        <v>0</v>
      </c>
      <c r="I325">
        <f t="shared" si="23"/>
        <v>0</v>
      </c>
    </row>
    <row r="326" spans="1:9" ht="15.75">
      <c r="A326" s="95" t="s">
        <v>5815</v>
      </c>
      <c r="B326" s="121" t="s">
        <v>5816</v>
      </c>
      <c r="C326" s="166" t="s">
        <v>5817</v>
      </c>
      <c r="D326" s="166"/>
      <c r="E326" s="133"/>
      <c r="F326" s="140">
        <v>1</v>
      </c>
      <c r="G326">
        <f t="shared" si="21"/>
        <v>0</v>
      </c>
      <c r="H326">
        <f t="shared" si="22"/>
        <v>0</v>
      </c>
      <c r="I326">
        <f t="shared" si="23"/>
        <v>0</v>
      </c>
    </row>
    <row r="327" spans="1:9" ht="15.75">
      <c r="A327" s="95" t="s">
        <v>5818</v>
      </c>
      <c r="B327" s="121" t="s">
        <v>5819</v>
      </c>
      <c r="C327" s="166" t="s">
        <v>5820</v>
      </c>
      <c r="D327" s="166"/>
      <c r="E327" s="133"/>
      <c r="F327" s="140">
        <v>1</v>
      </c>
      <c r="G327">
        <f t="shared" si="21"/>
        <v>0</v>
      </c>
      <c r="H327">
        <f t="shared" si="22"/>
        <v>0</v>
      </c>
      <c r="I327">
        <f t="shared" si="23"/>
        <v>0</v>
      </c>
    </row>
    <row r="328" spans="1:9" ht="15.75">
      <c r="A328" s="95" t="s">
        <v>5821</v>
      </c>
      <c r="B328" s="121" t="s">
        <v>5822</v>
      </c>
      <c r="C328" s="166" t="s">
        <v>5823</v>
      </c>
      <c r="D328" s="166"/>
      <c r="E328" s="133"/>
      <c r="F328" s="140">
        <v>1</v>
      </c>
      <c r="G328">
        <f t="shared" si="21"/>
        <v>0</v>
      </c>
      <c r="H328">
        <f t="shared" si="22"/>
        <v>0</v>
      </c>
      <c r="I328">
        <f t="shared" si="23"/>
        <v>0</v>
      </c>
    </row>
    <row r="329" spans="1:9" ht="15.75">
      <c r="A329" s="95" t="s">
        <v>5824</v>
      </c>
      <c r="B329" s="121" t="s">
        <v>5825</v>
      </c>
      <c r="C329" s="166" t="s">
        <v>5826</v>
      </c>
      <c r="D329" s="166"/>
      <c r="E329" s="133"/>
      <c r="F329" s="140">
        <v>1</v>
      </c>
      <c r="G329">
        <f t="shared" si="21"/>
        <v>0</v>
      </c>
      <c r="H329">
        <f t="shared" si="22"/>
        <v>0</v>
      </c>
      <c r="I329">
        <f t="shared" si="23"/>
        <v>0</v>
      </c>
    </row>
    <row r="330" spans="1:9" ht="15.75">
      <c r="A330" s="95" t="s">
        <v>5827</v>
      </c>
      <c r="B330" s="121" t="s">
        <v>5828</v>
      </c>
      <c r="C330" s="166" t="s">
        <v>5829</v>
      </c>
      <c r="D330" s="166"/>
      <c r="E330" s="133"/>
      <c r="F330" s="140">
        <v>1</v>
      </c>
      <c r="G330">
        <f t="shared" si="21"/>
        <v>0</v>
      </c>
      <c r="H330">
        <f t="shared" si="22"/>
        <v>0</v>
      </c>
      <c r="I330">
        <f t="shared" si="23"/>
        <v>0</v>
      </c>
    </row>
    <row r="331" spans="1:9" ht="15.75">
      <c r="A331" s="95" t="s">
        <v>5830</v>
      </c>
      <c r="B331" s="121" t="s">
        <v>5831</v>
      </c>
      <c r="C331" s="166" t="s">
        <v>5832</v>
      </c>
      <c r="D331" s="166"/>
      <c r="E331" s="133"/>
      <c r="F331" s="140">
        <v>1</v>
      </c>
      <c r="G331">
        <f t="shared" si="21"/>
        <v>0</v>
      </c>
      <c r="H331">
        <f t="shared" si="22"/>
        <v>0</v>
      </c>
      <c r="I331">
        <f t="shared" si="23"/>
        <v>0</v>
      </c>
    </row>
    <row r="332" spans="1:9" ht="15.75">
      <c r="A332" s="95" t="s">
        <v>5833</v>
      </c>
      <c r="B332" s="121" t="s">
        <v>5834</v>
      </c>
      <c r="C332" s="166" t="s">
        <v>5835</v>
      </c>
      <c r="D332" s="166"/>
      <c r="E332" s="133"/>
      <c r="F332" s="140">
        <v>1</v>
      </c>
      <c r="G332">
        <f t="shared" si="21"/>
        <v>0</v>
      </c>
      <c r="H332">
        <f t="shared" si="22"/>
        <v>0</v>
      </c>
      <c r="I332">
        <f t="shared" si="23"/>
        <v>0</v>
      </c>
    </row>
    <row r="333" spans="1:9" ht="15.75">
      <c r="A333" s="95" t="s">
        <v>5836</v>
      </c>
      <c r="B333" s="121" t="s">
        <v>5837</v>
      </c>
      <c r="C333" s="166" t="s">
        <v>5838</v>
      </c>
      <c r="D333" s="166"/>
      <c r="E333" s="133"/>
      <c r="F333" s="140">
        <v>1</v>
      </c>
      <c r="G333">
        <f t="shared" si="21"/>
        <v>0</v>
      </c>
      <c r="H333">
        <f t="shared" si="22"/>
        <v>0</v>
      </c>
      <c r="I333">
        <f t="shared" si="23"/>
        <v>0</v>
      </c>
    </row>
    <row r="334" spans="1:9" ht="15.75">
      <c r="A334" s="95" t="s">
        <v>5839</v>
      </c>
      <c r="B334" s="121" t="s">
        <v>5840</v>
      </c>
      <c r="C334" s="166" t="s">
        <v>5841</v>
      </c>
      <c r="D334" s="166"/>
      <c r="E334" s="133"/>
      <c r="F334" s="140">
        <v>1</v>
      </c>
      <c r="G334">
        <f t="shared" si="21"/>
        <v>0</v>
      </c>
      <c r="H334">
        <f t="shared" si="22"/>
        <v>0</v>
      </c>
      <c r="I334">
        <f t="shared" si="23"/>
        <v>0</v>
      </c>
    </row>
    <row r="335" spans="1:9" ht="15.75">
      <c r="A335" s="95" t="s">
        <v>5842</v>
      </c>
      <c r="B335" s="121" t="s">
        <v>5843</v>
      </c>
      <c r="C335" s="166" t="s">
        <v>5844</v>
      </c>
      <c r="D335" s="166"/>
      <c r="E335" s="133"/>
      <c r="F335" s="140">
        <v>1</v>
      </c>
      <c r="G335">
        <f t="shared" si="21"/>
        <v>0</v>
      </c>
      <c r="H335">
        <f t="shared" si="22"/>
        <v>0</v>
      </c>
      <c r="I335">
        <f t="shared" si="23"/>
        <v>0</v>
      </c>
    </row>
    <row r="336" spans="1:9" ht="15.75">
      <c r="A336" s="95" t="s">
        <v>5845</v>
      </c>
      <c r="B336" s="121" t="s">
        <v>5846</v>
      </c>
      <c r="C336" s="166" t="s">
        <v>5847</v>
      </c>
      <c r="D336" s="166"/>
      <c r="E336" s="133"/>
      <c r="F336" s="140">
        <v>1</v>
      </c>
      <c r="G336">
        <f t="shared" si="21"/>
        <v>0</v>
      </c>
      <c r="H336">
        <f t="shared" si="22"/>
        <v>0</v>
      </c>
      <c r="I336">
        <f t="shared" si="23"/>
        <v>0</v>
      </c>
    </row>
    <row r="337" spans="1:9" ht="15.75">
      <c r="A337" s="95" t="s">
        <v>5848</v>
      </c>
      <c r="B337" s="121" t="s">
        <v>5849</v>
      </c>
      <c r="C337" s="166" t="s">
        <v>5850</v>
      </c>
      <c r="D337" s="166"/>
      <c r="E337" s="133"/>
      <c r="F337" s="140">
        <v>1</v>
      </c>
      <c r="G337">
        <f t="shared" si="21"/>
        <v>0</v>
      </c>
      <c r="H337">
        <f t="shared" si="22"/>
        <v>0</v>
      </c>
      <c r="I337">
        <f t="shared" si="23"/>
        <v>0</v>
      </c>
    </row>
    <row r="338" spans="1:9" ht="15.75">
      <c r="A338" s="95" t="s">
        <v>5851</v>
      </c>
      <c r="B338" s="121" t="s">
        <v>5852</v>
      </c>
      <c r="C338" s="166" t="s">
        <v>5853</v>
      </c>
      <c r="D338" s="166"/>
      <c r="E338" s="133"/>
      <c r="F338" s="140">
        <v>1</v>
      </c>
      <c r="G338">
        <f t="shared" si="21"/>
        <v>0</v>
      </c>
      <c r="H338">
        <f t="shared" si="22"/>
        <v>0</v>
      </c>
      <c r="I338">
        <f t="shared" si="23"/>
        <v>0</v>
      </c>
    </row>
    <row r="339" spans="1:9" ht="15.75">
      <c r="A339" s="95" t="s">
        <v>5854</v>
      </c>
      <c r="B339" s="121" t="s">
        <v>5855</v>
      </c>
      <c r="C339" s="166" t="s">
        <v>5856</v>
      </c>
      <c r="D339" s="166"/>
      <c r="E339" s="133"/>
      <c r="F339" s="140">
        <v>1</v>
      </c>
      <c r="G339">
        <f t="shared" si="21"/>
        <v>0</v>
      </c>
      <c r="H339">
        <f t="shared" si="22"/>
        <v>0</v>
      </c>
      <c r="I339">
        <f t="shared" si="23"/>
        <v>0</v>
      </c>
    </row>
    <row r="340" spans="1:9" ht="15.75">
      <c r="A340" s="95" t="s">
        <v>5857</v>
      </c>
      <c r="B340" s="121" t="s">
        <v>5858</v>
      </c>
      <c r="C340" s="166" t="s">
        <v>5859</v>
      </c>
      <c r="D340" s="166"/>
      <c r="E340" s="133"/>
      <c r="F340" s="140">
        <v>1</v>
      </c>
      <c r="G340">
        <f t="shared" si="21"/>
        <v>0</v>
      </c>
      <c r="H340">
        <f t="shared" si="22"/>
        <v>0</v>
      </c>
      <c r="I340">
        <f t="shared" si="23"/>
        <v>0</v>
      </c>
    </row>
    <row r="341" spans="1:9" ht="15.75">
      <c r="A341" s="95" t="s">
        <v>5860</v>
      </c>
      <c r="B341" s="121" t="s">
        <v>5861</v>
      </c>
      <c r="C341" s="166" t="s">
        <v>5862</v>
      </c>
      <c r="D341" s="166"/>
      <c r="E341" s="133"/>
      <c r="F341" s="140">
        <v>1</v>
      </c>
      <c r="G341">
        <f t="shared" si="21"/>
        <v>0</v>
      </c>
      <c r="H341">
        <f t="shared" si="22"/>
        <v>0</v>
      </c>
      <c r="I341">
        <f t="shared" si="23"/>
        <v>0</v>
      </c>
    </row>
    <row r="342" spans="1:9" ht="15.75">
      <c r="A342" s="95" t="s">
        <v>5863</v>
      </c>
      <c r="B342" s="121" t="s">
        <v>5864</v>
      </c>
      <c r="C342" s="166" t="s">
        <v>5865</v>
      </c>
      <c r="D342" s="166"/>
      <c r="E342" s="133"/>
      <c r="F342" s="140">
        <v>1</v>
      </c>
      <c r="G342">
        <f t="shared" si="21"/>
        <v>0</v>
      </c>
      <c r="H342">
        <f t="shared" si="22"/>
        <v>0</v>
      </c>
      <c r="I342">
        <f t="shared" si="23"/>
        <v>0</v>
      </c>
    </row>
    <row r="343" spans="1:9" ht="15.75">
      <c r="A343" s="95" t="s">
        <v>5866</v>
      </c>
      <c r="B343" s="121" t="s">
        <v>5867</v>
      </c>
      <c r="C343" s="166" t="s">
        <v>5868</v>
      </c>
      <c r="D343" s="166"/>
      <c r="E343" s="133"/>
      <c r="F343" s="140">
        <v>1</v>
      </c>
      <c r="G343">
        <f t="shared" si="21"/>
        <v>0</v>
      </c>
      <c r="H343">
        <f t="shared" si="22"/>
        <v>0</v>
      </c>
      <c r="I343">
        <f t="shared" si="23"/>
        <v>0</v>
      </c>
    </row>
    <row r="344" spans="1:9" ht="15.75">
      <c r="A344" s="95" t="s">
        <v>5869</v>
      </c>
      <c r="B344" s="121" t="s">
        <v>5870</v>
      </c>
      <c r="C344" s="166" t="s">
        <v>5871</v>
      </c>
      <c r="D344" s="166"/>
      <c r="E344" s="133"/>
      <c r="F344" s="140">
        <v>1</v>
      </c>
      <c r="G344">
        <f t="shared" si="21"/>
        <v>0</v>
      </c>
      <c r="H344">
        <f t="shared" si="22"/>
        <v>0</v>
      </c>
      <c r="I344">
        <f t="shared" si="23"/>
        <v>0</v>
      </c>
    </row>
    <row r="345" spans="1:9" ht="15.75">
      <c r="A345" s="95" t="s">
        <v>5872</v>
      </c>
      <c r="B345" s="121" t="s">
        <v>5873</v>
      </c>
      <c r="C345" s="166" t="s">
        <v>5874</v>
      </c>
      <c r="D345" s="166"/>
      <c r="E345" s="133"/>
      <c r="F345" s="140">
        <v>1</v>
      </c>
      <c r="G345">
        <f t="shared" si="21"/>
        <v>0</v>
      </c>
      <c r="H345">
        <f t="shared" si="22"/>
        <v>0</v>
      </c>
      <c r="I345">
        <f t="shared" si="23"/>
        <v>0</v>
      </c>
    </row>
    <row r="346" spans="1:9" ht="15.75">
      <c r="A346" s="95" t="s">
        <v>5875</v>
      </c>
      <c r="B346" s="121" t="s">
        <v>5876</v>
      </c>
      <c r="C346" s="166" t="s">
        <v>5877</v>
      </c>
      <c r="D346" s="166"/>
      <c r="E346" s="133"/>
      <c r="F346" s="140">
        <v>1</v>
      </c>
      <c r="G346">
        <f t="shared" si="21"/>
        <v>0</v>
      </c>
      <c r="H346">
        <f t="shared" si="22"/>
        <v>0</v>
      </c>
      <c r="I346">
        <f t="shared" si="23"/>
        <v>0</v>
      </c>
    </row>
    <row r="347" spans="1:9" ht="15.75">
      <c r="A347" s="95" t="s">
        <v>5878</v>
      </c>
      <c r="B347" s="121" t="s">
        <v>5879</v>
      </c>
      <c r="C347" s="166" t="s">
        <v>5880</v>
      </c>
      <c r="D347" s="166"/>
      <c r="E347" s="133"/>
      <c r="F347" s="140">
        <v>1</v>
      </c>
      <c r="G347">
        <f t="shared" si="21"/>
        <v>0</v>
      </c>
      <c r="H347">
        <f t="shared" si="22"/>
        <v>0</v>
      </c>
      <c r="I347">
        <f t="shared" si="23"/>
        <v>0</v>
      </c>
    </row>
    <row r="348" spans="1:9" ht="15.75">
      <c r="A348" s="95" t="s">
        <v>5881</v>
      </c>
      <c r="B348" s="121" t="s">
        <v>5882</v>
      </c>
      <c r="C348" s="166" t="s">
        <v>5883</v>
      </c>
      <c r="D348" s="166"/>
      <c r="E348" s="133"/>
      <c r="F348" s="140">
        <v>1</v>
      </c>
      <c r="G348">
        <f t="shared" si="21"/>
        <v>0</v>
      </c>
      <c r="H348">
        <f t="shared" si="22"/>
        <v>0</v>
      </c>
      <c r="I348">
        <f t="shared" si="23"/>
        <v>0</v>
      </c>
    </row>
    <row r="349" spans="1:9" ht="15.75">
      <c r="A349" s="95" t="s">
        <v>5884</v>
      </c>
      <c r="B349" s="121" t="s">
        <v>5885</v>
      </c>
      <c r="C349" s="166" t="s">
        <v>5886</v>
      </c>
      <c r="D349" s="166"/>
      <c r="E349" s="133"/>
      <c r="F349" s="140">
        <v>1</v>
      </c>
      <c r="G349">
        <f t="shared" si="21"/>
        <v>0</v>
      </c>
      <c r="H349">
        <f t="shared" si="22"/>
        <v>0</v>
      </c>
      <c r="I349">
        <f t="shared" si="23"/>
        <v>0</v>
      </c>
    </row>
    <row r="350" spans="1:9" ht="15.75">
      <c r="A350" s="95" t="s">
        <v>5887</v>
      </c>
      <c r="B350" s="121" t="s">
        <v>5888</v>
      </c>
      <c r="C350" s="166" t="s">
        <v>5889</v>
      </c>
      <c r="D350" s="166"/>
      <c r="E350" s="133"/>
      <c r="F350" s="140">
        <v>1</v>
      </c>
      <c r="G350">
        <f t="shared" si="21"/>
        <v>0</v>
      </c>
      <c r="H350">
        <f t="shared" si="22"/>
        <v>0</v>
      </c>
      <c r="I350">
        <f t="shared" si="23"/>
        <v>0</v>
      </c>
    </row>
    <row r="351" spans="1:9" ht="15.75">
      <c r="A351" s="95" t="s">
        <v>5890</v>
      </c>
      <c r="B351" s="121" t="s">
        <v>5891</v>
      </c>
      <c r="C351" s="166" t="s">
        <v>5892</v>
      </c>
      <c r="D351" s="166"/>
      <c r="E351" s="133"/>
      <c r="F351" s="140">
        <v>1</v>
      </c>
      <c r="G351">
        <f t="shared" si="21"/>
        <v>0</v>
      </c>
      <c r="H351">
        <f t="shared" si="22"/>
        <v>0</v>
      </c>
      <c r="I351">
        <f t="shared" si="23"/>
        <v>0</v>
      </c>
    </row>
    <row r="352" spans="1:9" ht="15.75">
      <c r="A352" s="95" t="s">
        <v>5893</v>
      </c>
      <c r="B352" s="121" t="s">
        <v>5894</v>
      </c>
      <c r="C352" s="166" t="s">
        <v>5895</v>
      </c>
      <c r="D352" s="166"/>
      <c r="E352" s="133"/>
      <c r="F352" s="140">
        <v>1</v>
      </c>
      <c r="G352">
        <f t="shared" ref="G352:G372" si="24">E352/F352</f>
        <v>0</v>
      </c>
      <c r="H352">
        <f t="shared" ref="H352:H372" si="25">INT(G352)</f>
        <v>0</v>
      </c>
      <c r="I352">
        <f t="shared" ref="I352:I372" si="26">G352-H352</f>
        <v>0</v>
      </c>
    </row>
    <row r="353" spans="1:9" ht="15.75">
      <c r="A353" s="95" t="s">
        <v>5896</v>
      </c>
      <c r="B353" s="121" t="s">
        <v>5897</v>
      </c>
      <c r="C353" s="166" t="s">
        <v>5898</v>
      </c>
      <c r="D353" s="166"/>
      <c r="E353" s="133"/>
      <c r="F353" s="140">
        <v>1</v>
      </c>
      <c r="G353">
        <f t="shared" si="24"/>
        <v>0</v>
      </c>
      <c r="H353">
        <f t="shared" si="25"/>
        <v>0</v>
      </c>
      <c r="I353">
        <f t="shared" si="26"/>
        <v>0</v>
      </c>
    </row>
    <row r="354" spans="1:9" ht="15.75">
      <c r="A354" s="95" t="s">
        <v>5899</v>
      </c>
      <c r="B354" s="121" t="s">
        <v>5900</v>
      </c>
      <c r="C354" s="166" t="s">
        <v>5901</v>
      </c>
      <c r="D354" s="166"/>
      <c r="E354" s="133"/>
      <c r="F354" s="140">
        <v>1</v>
      </c>
      <c r="G354">
        <f t="shared" si="24"/>
        <v>0</v>
      </c>
      <c r="H354">
        <f t="shared" si="25"/>
        <v>0</v>
      </c>
      <c r="I354">
        <f t="shared" si="26"/>
        <v>0</v>
      </c>
    </row>
    <row r="355" spans="1:9" ht="15.75">
      <c r="A355" s="95" t="s">
        <v>5902</v>
      </c>
      <c r="B355" s="121" t="s">
        <v>5903</v>
      </c>
      <c r="C355" s="166" t="s">
        <v>5904</v>
      </c>
      <c r="D355" s="166"/>
      <c r="E355" s="133"/>
      <c r="F355" s="140">
        <v>1</v>
      </c>
      <c r="G355">
        <f t="shared" si="24"/>
        <v>0</v>
      </c>
      <c r="H355">
        <f t="shared" si="25"/>
        <v>0</v>
      </c>
      <c r="I355">
        <f t="shared" si="26"/>
        <v>0</v>
      </c>
    </row>
    <row r="356" spans="1:9" ht="15.75">
      <c r="A356" s="95" t="s">
        <v>5905</v>
      </c>
      <c r="B356" s="121" t="s">
        <v>5906</v>
      </c>
      <c r="C356" s="166" t="s">
        <v>5907</v>
      </c>
      <c r="D356" s="166"/>
      <c r="E356" s="133"/>
      <c r="F356" s="140">
        <v>1</v>
      </c>
      <c r="G356">
        <f t="shared" si="24"/>
        <v>0</v>
      </c>
      <c r="H356">
        <f t="shared" si="25"/>
        <v>0</v>
      </c>
      <c r="I356">
        <f t="shared" si="26"/>
        <v>0</v>
      </c>
    </row>
    <row r="357" spans="1:9" ht="15.75">
      <c r="A357" s="95" t="s">
        <v>5908</v>
      </c>
      <c r="B357" s="121" t="s">
        <v>5909</v>
      </c>
      <c r="C357" s="166" t="s">
        <v>5910</v>
      </c>
      <c r="D357" s="166"/>
      <c r="E357" s="133"/>
      <c r="F357" s="140">
        <v>1</v>
      </c>
      <c r="G357">
        <f t="shared" si="24"/>
        <v>0</v>
      </c>
      <c r="H357">
        <f t="shared" si="25"/>
        <v>0</v>
      </c>
      <c r="I357">
        <f t="shared" si="26"/>
        <v>0</v>
      </c>
    </row>
    <row r="358" spans="1:9" ht="15.75">
      <c r="A358" s="95" t="s">
        <v>5911</v>
      </c>
      <c r="B358" s="121" t="s">
        <v>5912</v>
      </c>
      <c r="C358" s="166" t="s">
        <v>5913</v>
      </c>
      <c r="D358" s="166"/>
      <c r="E358" s="133"/>
      <c r="F358" s="140">
        <v>1</v>
      </c>
      <c r="G358">
        <f t="shared" si="24"/>
        <v>0</v>
      </c>
      <c r="H358">
        <f t="shared" si="25"/>
        <v>0</v>
      </c>
      <c r="I358">
        <f t="shared" si="26"/>
        <v>0</v>
      </c>
    </row>
    <row r="359" spans="1:9" ht="15.75">
      <c r="A359" s="95" t="s">
        <v>5914</v>
      </c>
      <c r="B359" s="121" t="s">
        <v>5915</v>
      </c>
      <c r="C359" s="166" t="s">
        <v>5916</v>
      </c>
      <c r="D359" s="166"/>
      <c r="E359" s="133"/>
      <c r="F359" s="140">
        <v>1</v>
      </c>
      <c r="G359">
        <f t="shared" si="24"/>
        <v>0</v>
      </c>
      <c r="H359">
        <f t="shared" si="25"/>
        <v>0</v>
      </c>
      <c r="I359">
        <f t="shared" si="26"/>
        <v>0</v>
      </c>
    </row>
    <row r="360" spans="1:9" ht="15.75">
      <c r="A360" s="95" t="s">
        <v>5917</v>
      </c>
      <c r="B360" s="121" t="s">
        <v>5918</v>
      </c>
      <c r="C360" s="166" t="s">
        <v>5919</v>
      </c>
      <c r="D360" s="166"/>
      <c r="E360" s="133"/>
      <c r="F360" s="140">
        <v>1</v>
      </c>
      <c r="G360">
        <f t="shared" si="24"/>
        <v>0</v>
      </c>
      <c r="H360">
        <f t="shared" si="25"/>
        <v>0</v>
      </c>
      <c r="I360">
        <f t="shared" si="26"/>
        <v>0</v>
      </c>
    </row>
    <row r="361" spans="1:9" ht="15.75">
      <c r="A361" s="95" t="s">
        <v>5920</v>
      </c>
      <c r="B361" s="121" t="s">
        <v>5921</v>
      </c>
      <c r="C361" s="166" t="s">
        <v>5922</v>
      </c>
      <c r="D361" s="166"/>
      <c r="E361" s="133"/>
      <c r="F361" s="140">
        <v>1</v>
      </c>
      <c r="G361">
        <f t="shared" si="24"/>
        <v>0</v>
      </c>
      <c r="H361">
        <f t="shared" si="25"/>
        <v>0</v>
      </c>
      <c r="I361">
        <f t="shared" si="26"/>
        <v>0</v>
      </c>
    </row>
    <row r="362" spans="1:9" ht="15.75">
      <c r="A362" s="95" t="s">
        <v>5923</v>
      </c>
      <c r="B362" s="121" t="s">
        <v>5924</v>
      </c>
      <c r="C362" s="166" t="s">
        <v>5925</v>
      </c>
      <c r="D362" s="166"/>
      <c r="E362" s="133"/>
      <c r="F362" s="140">
        <v>1</v>
      </c>
      <c r="G362">
        <f t="shared" si="24"/>
        <v>0</v>
      </c>
      <c r="H362">
        <f t="shared" si="25"/>
        <v>0</v>
      </c>
      <c r="I362">
        <f t="shared" si="26"/>
        <v>0</v>
      </c>
    </row>
    <row r="363" spans="1:9" ht="15.75">
      <c r="A363" s="95" t="s">
        <v>5926</v>
      </c>
      <c r="B363" s="121" t="s">
        <v>5927</v>
      </c>
      <c r="C363" s="166" t="s">
        <v>5928</v>
      </c>
      <c r="D363" s="166"/>
      <c r="E363" s="133"/>
      <c r="F363" s="140">
        <v>1</v>
      </c>
      <c r="G363">
        <f t="shared" si="24"/>
        <v>0</v>
      </c>
      <c r="H363">
        <f t="shared" si="25"/>
        <v>0</v>
      </c>
      <c r="I363">
        <f t="shared" si="26"/>
        <v>0</v>
      </c>
    </row>
    <row r="364" spans="1:9" ht="15.75">
      <c r="A364" s="95" t="s">
        <v>5929</v>
      </c>
      <c r="B364" s="121" t="s">
        <v>5930</v>
      </c>
      <c r="C364" s="166" t="s">
        <v>5931</v>
      </c>
      <c r="D364" s="166"/>
      <c r="E364" s="133"/>
      <c r="F364" s="140">
        <v>1</v>
      </c>
      <c r="G364">
        <f t="shared" si="24"/>
        <v>0</v>
      </c>
      <c r="H364">
        <f t="shared" si="25"/>
        <v>0</v>
      </c>
      <c r="I364">
        <f t="shared" si="26"/>
        <v>0</v>
      </c>
    </row>
    <row r="365" spans="1:9" ht="15.75">
      <c r="A365" s="95" t="s">
        <v>5932</v>
      </c>
      <c r="B365" s="121" t="s">
        <v>5933</v>
      </c>
      <c r="C365" s="166" t="s">
        <v>5934</v>
      </c>
      <c r="D365" s="166"/>
      <c r="E365" s="133"/>
      <c r="F365" s="140">
        <v>1</v>
      </c>
      <c r="G365">
        <f t="shared" si="24"/>
        <v>0</v>
      </c>
      <c r="H365">
        <f t="shared" si="25"/>
        <v>0</v>
      </c>
      <c r="I365">
        <f t="shared" si="26"/>
        <v>0</v>
      </c>
    </row>
    <row r="366" spans="1:9" ht="15.75">
      <c r="A366" s="95" t="s">
        <v>5935</v>
      </c>
      <c r="B366" s="121" t="s">
        <v>5936</v>
      </c>
      <c r="C366" s="166" t="s">
        <v>5937</v>
      </c>
      <c r="D366" s="166"/>
      <c r="E366" s="133"/>
      <c r="F366" s="140">
        <v>1</v>
      </c>
      <c r="G366">
        <f t="shared" si="24"/>
        <v>0</v>
      </c>
      <c r="H366">
        <f t="shared" si="25"/>
        <v>0</v>
      </c>
      <c r="I366">
        <f t="shared" si="26"/>
        <v>0</v>
      </c>
    </row>
    <row r="367" spans="1:9" ht="15.75">
      <c r="A367" s="95" t="s">
        <v>5938</v>
      </c>
      <c r="B367" s="121" t="s">
        <v>5939</v>
      </c>
      <c r="C367" s="166" t="s">
        <v>5940</v>
      </c>
      <c r="D367" s="166"/>
      <c r="E367" s="133"/>
      <c r="F367" s="140">
        <v>1</v>
      </c>
      <c r="G367">
        <f t="shared" si="24"/>
        <v>0</v>
      </c>
      <c r="H367">
        <f t="shared" si="25"/>
        <v>0</v>
      </c>
      <c r="I367">
        <f t="shared" si="26"/>
        <v>0</v>
      </c>
    </row>
    <row r="368" spans="1:9" ht="15.75">
      <c r="A368" s="95" t="s">
        <v>5941</v>
      </c>
      <c r="B368" s="121" t="s">
        <v>5942</v>
      </c>
      <c r="C368" s="166" t="s">
        <v>5943</v>
      </c>
      <c r="D368" s="166"/>
      <c r="E368" s="133"/>
      <c r="F368" s="140">
        <v>1</v>
      </c>
      <c r="G368">
        <f t="shared" si="24"/>
        <v>0</v>
      </c>
      <c r="H368">
        <f t="shared" si="25"/>
        <v>0</v>
      </c>
      <c r="I368">
        <f t="shared" si="26"/>
        <v>0</v>
      </c>
    </row>
    <row r="369" spans="1:9" ht="15.75">
      <c r="A369" s="95" t="s">
        <v>5944</v>
      </c>
      <c r="B369" s="121" t="s">
        <v>5945</v>
      </c>
      <c r="C369" s="166" t="s">
        <v>5946</v>
      </c>
      <c r="D369" s="166"/>
      <c r="E369" s="133"/>
      <c r="F369" s="140">
        <v>1</v>
      </c>
      <c r="G369">
        <f t="shared" si="24"/>
        <v>0</v>
      </c>
      <c r="H369">
        <f t="shared" si="25"/>
        <v>0</v>
      </c>
      <c r="I369">
        <f t="shared" si="26"/>
        <v>0</v>
      </c>
    </row>
    <row r="370" spans="1:9" ht="15.75">
      <c r="A370" s="95" t="s">
        <v>5947</v>
      </c>
      <c r="B370" s="121" t="s">
        <v>5948</v>
      </c>
      <c r="C370" s="166" t="s">
        <v>5949</v>
      </c>
      <c r="D370" s="166"/>
      <c r="E370" s="133"/>
      <c r="F370" s="140">
        <v>1</v>
      </c>
      <c r="G370">
        <f t="shared" si="24"/>
        <v>0</v>
      </c>
      <c r="H370">
        <f t="shared" si="25"/>
        <v>0</v>
      </c>
      <c r="I370">
        <f t="shared" si="26"/>
        <v>0</v>
      </c>
    </row>
    <row r="371" spans="1:9" ht="15.75">
      <c r="A371" s="95" t="s">
        <v>5950</v>
      </c>
      <c r="B371" s="121" t="s">
        <v>5951</v>
      </c>
      <c r="C371" s="166" t="s">
        <v>5952</v>
      </c>
      <c r="D371" s="166"/>
      <c r="E371" s="133"/>
      <c r="F371" s="140">
        <v>1</v>
      </c>
      <c r="G371">
        <f t="shared" si="24"/>
        <v>0</v>
      </c>
      <c r="H371">
        <f t="shared" si="25"/>
        <v>0</v>
      </c>
      <c r="I371">
        <f t="shared" si="26"/>
        <v>0</v>
      </c>
    </row>
    <row r="372" spans="1:9" ht="15.75">
      <c r="A372" s="95" t="s">
        <v>5953</v>
      </c>
      <c r="B372" s="121" t="s">
        <v>5954</v>
      </c>
      <c r="C372" s="166" t="s">
        <v>5955</v>
      </c>
      <c r="D372" s="166"/>
      <c r="E372" s="133"/>
      <c r="F372" s="140">
        <v>1</v>
      </c>
      <c r="G372">
        <f t="shared" si="24"/>
        <v>0</v>
      </c>
      <c r="H372">
        <f t="shared" si="25"/>
        <v>0</v>
      </c>
      <c r="I372">
        <f t="shared" si="26"/>
        <v>0</v>
      </c>
    </row>
    <row r="373" spans="1:9" ht="15.75">
      <c r="A373" s="95" t="s">
        <v>5956</v>
      </c>
      <c r="B373" s="121" t="s">
        <v>5957</v>
      </c>
      <c r="C373" s="166" t="s">
        <v>5958</v>
      </c>
      <c r="D373" s="166"/>
      <c r="E373" s="133"/>
    </row>
    <row r="374" spans="1:9" ht="15.75">
      <c r="A374" s="95" t="s">
        <v>5959</v>
      </c>
      <c r="B374" s="121" t="s">
        <v>5960</v>
      </c>
      <c r="C374" s="166" t="s">
        <v>5961</v>
      </c>
      <c r="D374" s="166"/>
      <c r="E374" s="133"/>
      <c r="F374" s="140">
        <v>1</v>
      </c>
      <c r="G374">
        <f t="shared" ref="G374:G405" si="27">E374/F374</f>
        <v>0</v>
      </c>
      <c r="H374">
        <f t="shared" ref="H374:H405" si="28">INT(G374)</f>
        <v>0</v>
      </c>
      <c r="I374">
        <f t="shared" ref="I374:I405" si="29">G374-H374</f>
        <v>0</v>
      </c>
    </row>
    <row r="375" spans="1:9" ht="15.75">
      <c r="A375" s="95" t="s">
        <v>5962</v>
      </c>
      <c r="B375" s="121" t="s">
        <v>5963</v>
      </c>
      <c r="C375" s="166" t="s">
        <v>5964</v>
      </c>
      <c r="D375" s="166"/>
      <c r="E375" s="133"/>
      <c r="F375" s="140">
        <v>1</v>
      </c>
      <c r="G375">
        <f t="shared" si="27"/>
        <v>0</v>
      </c>
      <c r="H375">
        <f t="shared" si="28"/>
        <v>0</v>
      </c>
      <c r="I375">
        <f t="shared" si="29"/>
        <v>0</v>
      </c>
    </row>
    <row r="376" spans="1:9" ht="15.75">
      <c r="A376" s="95" t="s">
        <v>5965</v>
      </c>
      <c r="B376" s="121" t="s">
        <v>5966</v>
      </c>
      <c r="C376" s="166" t="s">
        <v>5967</v>
      </c>
      <c r="D376" s="166"/>
      <c r="E376" s="133"/>
      <c r="F376" s="140">
        <v>1</v>
      </c>
      <c r="G376">
        <f t="shared" si="27"/>
        <v>0</v>
      </c>
      <c r="H376">
        <f t="shared" si="28"/>
        <v>0</v>
      </c>
      <c r="I376">
        <f t="shared" si="29"/>
        <v>0</v>
      </c>
    </row>
    <row r="377" spans="1:9" ht="15.75">
      <c r="A377" s="95" t="s">
        <v>5968</v>
      </c>
      <c r="B377" s="121" t="s">
        <v>5969</v>
      </c>
      <c r="C377" s="166" t="s">
        <v>5970</v>
      </c>
      <c r="D377" s="166"/>
      <c r="E377" s="133"/>
      <c r="F377" s="140">
        <v>1</v>
      </c>
      <c r="G377">
        <f t="shared" si="27"/>
        <v>0</v>
      </c>
      <c r="H377">
        <f t="shared" si="28"/>
        <v>0</v>
      </c>
      <c r="I377">
        <f t="shared" si="29"/>
        <v>0</v>
      </c>
    </row>
    <row r="378" spans="1:9" ht="15.75">
      <c r="A378" s="95" t="s">
        <v>5971</v>
      </c>
      <c r="B378" s="121" t="s">
        <v>5972</v>
      </c>
      <c r="C378" s="166" t="s">
        <v>5973</v>
      </c>
      <c r="D378" s="166"/>
      <c r="E378" s="133"/>
      <c r="F378" s="140">
        <v>1</v>
      </c>
      <c r="G378">
        <f t="shared" si="27"/>
        <v>0</v>
      </c>
      <c r="H378">
        <f t="shared" si="28"/>
        <v>0</v>
      </c>
      <c r="I378">
        <f t="shared" si="29"/>
        <v>0</v>
      </c>
    </row>
    <row r="379" spans="1:9" ht="15.75">
      <c r="A379" s="95" t="s">
        <v>5974</v>
      </c>
      <c r="B379" s="121" t="s">
        <v>5975</v>
      </c>
      <c r="C379" s="166" t="s">
        <v>5976</v>
      </c>
      <c r="D379" s="166"/>
      <c r="E379" s="133"/>
      <c r="F379" s="140">
        <v>1</v>
      </c>
      <c r="G379">
        <f t="shared" si="27"/>
        <v>0</v>
      </c>
      <c r="H379">
        <f t="shared" si="28"/>
        <v>0</v>
      </c>
      <c r="I379">
        <f t="shared" si="29"/>
        <v>0</v>
      </c>
    </row>
    <row r="380" spans="1:9" ht="15.75">
      <c r="A380" s="95" t="s">
        <v>5977</v>
      </c>
      <c r="B380" s="121" t="s">
        <v>5978</v>
      </c>
      <c r="C380" s="166" t="s">
        <v>5979</v>
      </c>
      <c r="D380" s="166"/>
      <c r="E380" s="133"/>
      <c r="F380" s="140">
        <v>1</v>
      </c>
      <c r="G380">
        <f t="shared" si="27"/>
        <v>0</v>
      </c>
      <c r="H380">
        <f t="shared" si="28"/>
        <v>0</v>
      </c>
      <c r="I380">
        <f t="shared" si="29"/>
        <v>0</v>
      </c>
    </row>
    <row r="381" spans="1:9" ht="15.75">
      <c r="A381" s="95" t="s">
        <v>5980</v>
      </c>
      <c r="B381" s="121" t="s">
        <v>5981</v>
      </c>
      <c r="C381" s="166" t="s">
        <v>5982</v>
      </c>
      <c r="D381" s="166"/>
      <c r="E381" s="133"/>
      <c r="F381" s="140">
        <v>1</v>
      </c>
      <c r="G381">
        <f t="shared" si="27"/>
        <v>0</v>
      </c>
      <c r="H381">
        <f t="shared" si="28"/>
        <v>0</v>
      </c>
      <c r="I381">
        <f t="shared" si="29"/>
        <v>0</v>
      </c>
    </row>
    <row r="382" spans="1:9" ht="15.75">
      <c r="A382" s="95" t="s">
        <v>5983</v>
      </c>
      <c r="B382" s="121" t="s">
        <v>5984</v>
      </c>
      <c r="C382" s="166" t="s">
        <v>5985</v>
      </c>
      <c r="D382" s="166"/>
      <c r="E382" s="133"/>
      <c r="F382" s="140">
        <v>1</v>
      </c>
      <c r="G382">
        <f t="shared" si="27"/>
        <v>0</v>
      </c>
      <c r="H382">
        <f t="shared" si="28"/>
        <v>0</v>
      </c>
      <c r="I382">
        <f t="shared" si="29"/>
        <v>0</v>
      </c>
    </row>
    <row r="383" spans="1:9" ht="15.75">
      <c r="A383" s="95" t="s">
        <v>5986</v>
      </c>
      <c r="B383" s="121" t="s">
        <v>5987</v>
      </c>
      <c r="C383" s="166" t="s">
        <v>5988</v>
      </c>
      <c r="D383" s="166"/>
      <c r="E383" s="133"/>
      <c r="F383" s="140">
        <v>1</v>
      </c>
      <c r="G383">
        <f t="shared" si="27"/>
        <v>0</v>
      </c>
      <c r="H383">
        <f t="shared" si="28"/>
        <v>0</v>
      </c>
      <c r="I383">
        <f t="shared" si="29"/>
        <v>0</v>
      </c>
    </row>
    <row r="384" spans="1:9" ht="15.75">
      <c r="A384" s="95" t="s">
        <v>5989</v>
      </c>
      <c r="B384" s="121" t="s">
        <v>5990</v>
      </c>
      <c r="C384" s="166" t="s">
        <v>5991</v>
      </c>
      <c r="D384" s="166"/>
      <c r="E384" s="133"/>
      <c r="F384" s="140">
        <v>1</v>
      </c>
      <c r="G384">
        <f t="shared" si="27"/>
        <v>0</v>
      </c>
      <c r="H384">
        <f t="shared" si="28"/>
        <v>0</v>
      </c>
      <c r="I384">
        <f t="shared" si="29"/>
        <v>0</v>
      </c>
    </row>
    <row r="385" spans="1:9" ht="15.75">
      <c r="A385" s="95" t="s">
        <v>5992</v>
      </c>
      <c r="B385" s="121" t="s">
        <v>5993</v>
      </c>
      <c r="C385" s="166" t="s">
        <v>5994</v>
      </c>
      <c r="D385" s="166"/>
      <c r="E385" s="133"/>
      <c r="F385" s="140">
        <v>1</v>
      </c>
      <c r="G385">
        <f t="shared" si="27"/>
        <v>0</v>
      </c>
      <c r="H385">
        <f t="shared" si="28"/>
        <v>0</v>
      </c>
      <c r="I385">
        <f t="shared" si="29"/>
        <v>0</v>
      </c>
    </row>
    <row r="386" spans="1:9" ht="15.75">
      <c r="A386" s="95" t="s">
        <v>5995</v>
      </c>
      <c r="B386" s="121" t="s">
        <v>5996</v>
      </c>
      <c r="C386" s="166" t="s">
        <v>5997</v>
      </c>
      <c r="D386" s="166"/>
      <c r="E386" s="133"/>
      <c r="F386" s="140">
        <v>1</v>
      </c>
      <c r="G386">
        <f t="shared" si="27"/>
        <v>0</v>
      </c>
      <c r="H386">
        <f t="shared" si="28"/>
        <v>0</v>
      </c>
      <c r="I386">
        <f t="shared" si="29"/>
        <v>0</v>
      </c>
    </row>
    <row r="387" spans="1:9" ht="15.75">
      <c r="A387" s="95" t="s">
        <v>5998</v>
      </c>
      <c r="B387" s="121" t="s">
        <v>5999</v>
      </c>
      <c r="C387" s="166" t="s">
        <v>6000</v>
      </c>
      <c r="D387" s="166"/>
      <c r="E387" s="133"/>
      <c r="F387" s="140">
        <v>1</v>
      </c>
      <c r="G387">
        <f t="shared" si="27"/>
        <v>0</v>
      </c>
      <c r="H387">
        <f t="shared" si="28"/>
        <v>0</v>
      </c>
      <c r="I387">
        <f t="shared" si="29"/>
        <v>0</v>
      </c>
    </row>
    <row r="388" spans="1:9" ht="15.75">
      <c r="A388" s="95" t="s">
        <v>6001</v>
      </c>
      <c r="B388" s="121" t="s">
        <v>6002</v>
      </c>
      <c r="C388" s="166" t="s">
        <v>6003</v>
      </c>
      <c r="D388" s="166"/>
      <c r="E388" s="133"/>
      <c r="F388" s="140">
        <v>1</v>
      </c>
      <c r="G388">
        <f t="shared" si="27"/>
        <v>0</v>
      </c>
      <c r="H388">
        <f t="shared" si="28"/>
        <v>0</v>
      </c>
      <c r="I388">
        <f t="shared" si="29"/>
        <v>0</v>
      </c>
    </row>
    <row r="389" spans="1:9" ht="15.75">
      <c r="A389" s="95" t="s">
        <v>6004</v>
      </c>
      <c r="B389" s="121" t="s">
        <v>6005</v>
      </c>
      <c r="C389" s="166" t="s">
        <v>6006</v>
      </c>
      <c r="D389" s="166"/>
      <c r="E389" s="133"/>
      <c r="F389" s="140">
        <v>1</v>
      </c>
      <c r="G389">
        <f t="shared" si="27"/>
        <v>0</v>
      </c>
      <c r="H389">
        <f t="shared" si="28"/>
        <v>0</v>
      </c>
      <c r="I389">
        <f t="shared" si="29"/>
        <v>0</v>
      </c>
    </row>
    <row r="390" spans="1:9" ht="15.75">
      <c r="A390" s="95" t="s">
        <v>6007</v>
      </c>
      <c r="B390" s="121" t="s">
        <v>6008</v>
      </c>
      <c r="C390" s="166" t="s">
        <v>6009</v>
      </c>
      <c r="D390" s="166"/>
      <c r="E390" s="133"/>
      <c r="F390" s="140">
        <v>1</v>
      </c>
      <c r="G390">
        <f t="shared" si="27"/>
        <v>0</v>
      </c>
      <c r="H390">
        <f t="shared" si="28"/>
        <v>0</v>
      </c>
      <c r="I390">
        <f t="shared" si="29"/>
        <v>0</v>
      </c>
    </row>
    <row r="391" spans="1:9" ht="15.75">
      <c r="A391" s="95" t="s">
        <v>6010</v>
      </c>
      <c r="B391" s="121" t="s">
        <v>6011</v>
      </c>
      <c r="C391" s="166" t="s">
        <v>6012</v>
      </c>
      <c r="D391" s="166"/>
      <c r="E391" s="133"/>
      <c r="F391" s="140">
        <v>1</v>
      </c>
      <c r="G391">
        <f t="shared" si="27"/>
        <v>0</v>
      </c>
      <c r="H391">
        <f t="shared" si="28"/>
        <v>0</v>
      </c>
      <c r="I391">
        <f t="shared" si="29"/>
        <v>0</v>
      </c>
    </row>
    <row r="392" spans="1:9" ht="15.75">
      <c r="A392" s="95" t="s">
        <v>6013</v>
      </c>
      <c r="B392" s="121" t="s">
        <v>6014</v>
      </c>
      <c r="C392" s="166" t="s">
        <v>6015</v>
      </c>
      <c r="D392" s="166"/>
      <c r="E392" s="133"/>
      <c r="F392" s="140">
        <v>1</v>
      </c>
      <c r="G392">
        <f t="shared" si="27"/>
        <v>0</v>
      </c>
      <c r="H392">
        <f t="shared" si="28"/>
        <v>0</v>
      </c>
      <c r="I392">
        <f t="shared" si="29"/>
        <v>0</v>
      </c>
    </row>
    <row r="393" spans="1:9" ht="15.75">
      <c r="A393" s="95" t="s">
        <v>6016</v>
      </c>
      <c r="B393" s="121" t="s">
        <v>6017</v>
      </c>
      <c r="C393" s="166" t="s">
        <v>6018</v>
      </c>
      <c r="D393" s="166"/>
      <c r="E393" s="133"/>
      <c r="F393" s="140">
        <v>1</v>
      </c>
      <c r="G393">
        <f t="shared" si="27"/>
        <v>0</v>
      </c>
      <c r="H393">
        <f t="shared" si="28"/>
        <v>0</v>
      </c>
      <c r="I393">
        <f t="shared" si="29"/>
        <v>0</v>
      </c>
    </row>
    <row r="394" spans="1:9" ht="15.75">
      <c r="A394" s="95" t="s">
        <v>6019</v>
      </c>
      <c r="B394" s="121" t="s">
        <v>6020</v>
      </c>
      <c r="C394" s="166" t="s">
        <v>6021</v>
      </c>
      <c r="D394" s="166"/>
      <c r="E394" s="133"/>
      <c r="F394" s="140">
        <v>1</v>
      </c>
      <c r="G394">
        <f t="shared" si="27"/>
        <v>0</v>
      </c>
      <c r="H394">
        <f t="shared" si="28"/>
        <v>0</v>
      </c>
      <c r="I394">
        <f t="shared" si="29"/>
        <v>0</v>
      </c>
    </row>
    <row r="395" spans="1:9" ht="15.75">
      <c r="A395" s="95" t="s">
        <v>6022</v>
      </c>
      <c r="B395" s="121" t="s">
        <v>6023</v>
      </c>
      <c r="C395" s="166" t="s">
        <v>6024</v>
      </c>
      <c r="D395" s="166"/>
      <c r="E395" s="133"/>
      <c r="F395" s="140">
        <v>1</v>
      </c>
      <c r="G395">
        <f t="shared" si="27"/>
        <v>0</v>
      </c>
      <c r="H395">
        <f t="shared" si="28"/>
        <v>0</v>
      </c>
      <c r="I395">
        <f t="shared" si="29"/>
        <v>0</v>
      </c>
    </row>
    <row r="396" spans="1:9" ht="15.75">
      <c r="A396" s="95" t="s">
        <v>6025</v>
      </c>
      <c r="B396" s="121" t="s">
        <v>6026</v>
      </c>
      <c r="C396" s="166" t="s">
        <v>6027</v>
      </c>
      <c r="D396" s="166"/>
      <c r="E396" s="133"/>
      <c r="F396" s="140">
        <v>1</v>
      </c>
      <c r="G396">
        <f t="shared" si="27"/>
        <v>0</v>
      </c>
      <c r="H396">
        <f t="shared" si="28"/>
        <v>0</v>
      </c>
      <c r="I396">
        <f t="shared" si="29"/>
        <v>0</v>
      </c>
    </row>
    <row r="397" spans="1:9" ht="15.75">
      <c r="A397" s="95" t="s">
        <v>6028</v>
      </c>
      <c r="B397" s="121" t="s">
        <v>6029</v>
      </c>
      <c r="C397" s="166" t="s">
        <v>6030</v>
      </c>
      <c r="D397" s="166"/>
      <c r="E397" s="133"/>
      <c r="F397" s="140">
        <v>1</v>
      </c>
      <c r="G397">
        <f t="shared" si="27"/>
        <v>0</v>
      </c>
      <c r="H397">
        <f t="shared" si="28"/>
        <v>0</v>
      </c>
      <c r="I397">
        <f t="shared" si="29"/>
        <v>0</v>
      </c>
    </row>
    <row r="398" spans="1:9" ht="15.75">
      <c r="A398" s="95" t="s">
        <v>6031</v>
      </c>
      <c r="B398" s="121" t="s">
        <v>6032</v>
      </c>
      <c r="C398" s="166" t="s">
        <v>6033</v>
      </c>
      <c r="D398" s="166"/>
      <c r="E398" s="133"/>
      <c r="F398" s="140">
        <v>1</v>
      </c>
      <c r="G398">
        <f t="shared" si="27"/>
        <v>0</v>
      </c>
      <c r="H398">
        <f t="shared" si="28"/>
        <v>0</v>
      </c>
      <c r="I398">
        <f t="shared" si="29"/>
        <v>0</v>
      </c>
    </row>
    <row r="399" spans="1:9" ht="15.75">
      <c r="A399" s="95" t="s">
        <v>6034</v>
      </c>
      <c r="B399" s="121" t="s">
        <v>6035</v>
      </c>
      <c r="C399" s="166" t="s">
        <v>6036</v>
      </c>
      <c r="D399" s="166"/>
      <c r="E399" s="133"/>
      <c r="F399" s="140">
        <v>1</v>
      </c>
      <c r="G399">
        <f t="shared" si="27"/>
        <v>0</v>
      </c>
      <c r="H399">
        <f t="shared" si="28"/>
        <v>0</v>
      </c>
      <c r="I399">
        <f t="shared" si="29"/>
        <v>0</v>
      </c>
    </row>
    <row r="400" spans="1:9" ht="15.75">
      <c r="A400" s="95" t="s">
        <v>6037</v>
      </c>
      <c r="B400" s="121" t="s">
        <v>6038</v>
      </c>
      <c r="C400" s="166" t="s">
        <v>6039</v>
      </c>
      <c r="D400" s="166"/>
      <c r="E400" s="133"/>
      <c r="F400" s="140">
        <v>1</v>
      </c>
      <c r="G400">
        <f t="shared" si="27"/>
        <v>0</v>
      </c>
      <c r="H400">
        <f t="shared" si="28"/>
        <v>0</v>
      </c>
      <c r="I400">
        <f t="shared" si="29"/>
        <v>0</v>
      </c>
    </row>
    <row r="401" spans="1:9" ht="15.75">
      <c r="A401" s="95" t="s">
        <v>6040</v>
      </c>
      <c r="B401" s="121" t="s">
        <v>6041</v>
      </c>
      <c r="C401" s="166" t="s">
        <v>6042</v>
      </c>
      <c r="D401" s="166"/>
      <c r="E401" s="133"/>
      <c r="F401" s="140">
        <v>1</v>
      </c>
      <c r="G401">
        <f t="shared" si="27"/>
        <v>0</v>
      </c>
      <c r="H401">
        <f t="shared" si="28"/>
        <v>0</v>
      </c>
      <c r="I401">
        <f t="shared" si="29"/>
        <v>0</v>
      </c>
    </row>
    <row r="402" spans="1:9" ht="15.75">
      <c r="A402" s="95" t="s">
        <v>6043</v>
      </c>
      <c r="B402" s="121" t="s">
        <v>6044</v>
      </c>
      <c r="C402" s="166" t="s">
        <v>6045</v>
      </c>
      <c r="D402" s="166"/>
      <c r="E402" s="133"/>
      <c r="F402" s="140">
        <v>1</v>
      </c>
      <c r="G402">
        <f t="shared" si="27"/>
        <v>0</v>
      </c>
      <c r="H402">
        <f t="shared" si="28"/>
        <v>0</v>
      </c>
      <c r="I402">
        <f t="shared" si="29"/>
        <v>0</v>
      </c>
    </row>
    <row r="403" spans="1:9" ht="15.75">
      <c r="A403" s="95" t="s">
        <v>6046</v>
      </c>
      <c r="B403" s="121" t="s">
        <v>6047</v>
      </c>
      <c r="C403" s="166" t="s">
        <v>6048</v>
      </c>
      <c r="D403" s="166"/>
      <c r="E403" s="133"/>
      <c r="F403" s="140">
        <v>1</v>
      </c>
      <c r="G403">
        <f t="shared" si="27"/>
        <v>0</v>
      </c>
      <c r="H403">
        <f t="shared" si="28"/>
        <v>0</v>
      </c>
      <c r="I403">
        <f t="shared" si="29"/>
        <v>0</v>
      </c>
    </row>
    <row r="404" spans="1:9" ht="15.75">
      <c r="A404" s="95" t="s">
        <v>6049</v>
      </c>
      <c r="B404" s="121" t="s">
        <v>6050</v>
      </c>
      <c r="C404" s="166" t="s">
        <v>6051</v>
      </c>
      <c r="D404" s="166"/>
      <c r="E404" s="133"/>
      <c r="F404" s="140">
        <v>1</v>
      </c>
      <c r="G404">
        <f t="shared" si="27"/>
        <v>0</v>
      </c>
      <c r="H404">
        <f t="shared" si="28"/>
        <v>0</v>
      </c>
      <c r="I404">
        <f t="shared" si="29"/>
        <v>0</v>
      </c>
    </row>
    <row r="405" spans="1:9" ht="15.75">
      <c r="A405" s="95" t="s">
        <v>6052</v>
      </c>
      <c r="B405" s="121" t="s">
        <v>6053</v>
      </c>
      <c r="C405" s="166" t="s">
        <v>6054</v>
      </c>
      <c r="D405" s="166"/>
      <c r="E405" s="133"/>
      <c r="F405" s="140">
        <v>1</v>
      </c>
      <c r="G405">
        <f t="shared" si="27"/>
        <v>0</v>
      </c>
      <c r="H405">
        <f t="shared" si="28"/>
        <v>0</v>
      </c>
      <c r="I405">
        <f t="shared" si="29"/>
        <v>0</v>
      </c>
    </row>
    <row r="406" spans="1:9" ht="15.75">
      <c r="A406" s="95" t="s">
        <v>6055</v>
      </c>
      <c r="B406" s="121" t="s">
        <v>6056</v>
      </c>
      <c r="C406" s="166" t="s">
        <v>6057</v>
      </c>
      <c r="D406" s="166"/>
      <c r="E406" s="133"/>
      <c r="F406" s="140">
        <v>1</v>
      </c>
      <c r="G406">
        <f t="shared" ref="G406:G437" si="30">E406/F406</f>
        <v>0</v>
      </c>
      <c r="H406">
        <f t="shared" ref="H406:H437" si="31">INT(G406)</f>
        <v>0</v>
      </c>
      <c r="I406">
        <f t="shared" ref="I406:I437" si="32">G406-H406</f>
        <v>0</v>
      </c>
    </row>
    <row r="407" spans="1:9" ht="15.75">
      <c r="A407" s="95" t="s">
        <v>6058</v>
      </c>
      <c r="B407" s="121" t="s">
        <v>6059</v>
      </c>
      <c r="C407" s="166" t="s">
        <v>6060</v>
      </c>
      <c r="D407" s="166"/>
      <c r="E407" s="133"/>
      <c r="F407" s="140">
        <v>1</v>
      </c>
      <c r="G407">
        <f t="shared" si="30"/>
        <v>0</v>
      </c>
      <c r="H407">
        <f t="shared" si="31"/>
        <v>0</v>
      </c>
      <c r="I407">
        <f t="shared" si="32"/>
        <v>0</v>
      </c>
    </row>
    <row r="408" spans="1:9" ht="15.75">
      <c r="A408" s="95" t="s">
        <v>6061</v>
      </c>
      <c r="B408" s="121" t="s">
        <v>6062</v>
      </c>
      <c r="C408" s="166" t="s">
        <v>6063</v>
      </c>
      <c r="D408" s="166"/>
      <c r="E408" s="133"/>
      <c r="F408" s="140">
        <v>1</v>
      </c>
      <c r="G408">
        <f t="shared" si="30"/>
        <v>0</v>
      </c>
      <c r="H408">
        <f t="shared" si="31"/>
        <v>0</v>
      </c>
      <c r="I408">
        <f t="shared" si="32"/>
        <v>0</v>
      </c>
    </row>
    <row r="409" spans="1:9" ht="15.75">
      <c r="A409" s="95" t="s">
        <v>6064</v>
      </c>
      <c r="B409" s="121" t="s">
        <v>6065</v>
      </c>
      <c r="C409" s="166" t="s">
        <v>6066</v>
      </c>
      <c r="D409" s="166"/>
      <c r="E409" s="133"/>
      <c r="F409" s="140">
        <v>1</v>
      </c>
      <c r="G409">
        <f t="shared" si="30"/>
        <v>0</v>
      </c>
      <c r="H409">
        <f t="shared" si="31"/>
        <v>0</v>
      </c>
      <c r="I409">
        <f t="shared" si="32"/>
        <v>0</v>
      </c>
    </row>
    <row r="410" spans="1:9" ht="15.75">
      <c r="A410" s="95" t="s">
        <v>6067</v>
      </c>
      <c r="B410" s="121" t="s">
        <v>6068</v>
      </c>
      <c r="C410" s="166" t="s">
        <v>6069</v>
      </c>
      <c r="D410" s="166"/>
      <c r="E410" s="133"/>
      <c r="F410" s="140">
        <v>1</v>
      </c>
      <c r="G410">
        <f t="shared" si="30"/>
        <v>0</v>
      </c>
      <c r="H410">
        <f t="shared" si="31"/>
        <v>0</v>
      </c>
      <c r="I410">
        <f t="shared" si="32"/>
        <v>0</v>
      </c>
    </row>
    <row r="411" spans="1:9" ht="15.75">
      <c r="A411" s="95" t="s">
        <v>6070</v>
      </c>
      <c r="B411" s="121" t="s">
        <v>6071</v>
      </c>
      <c r="C411" s="166" t="s">
        <v>6072</v>
      </c>
      <c r="D411" s="166"/>
      <c r="E411" s="133"/>
      <c r="F411" s="140">
        <v>1</v>
      </c>
      <c r="G411">
        <f t="shared" si="30"/>
        <v>0</v>
      </c>
      <c r="H411">
        <f t="shared" si="31"/>
        <v>0</v>
      </c>
      <c r="I411">
        <f t="shared" si="32"/>
        <v>0</v>
      </c>
    </row>
    <row r="412" spans="1:9" ht="15.75">
      <c r="A412" s="95" t="s">
        <v>6073</v>
      </c>
      <c r="B412" s="121" t="s">
        <v>6074</v>
      </c>
      <c r="C412" s="166" t="s">
        <v>6075</v>
      </c>
      <c r="D412" s="166"/>
      <c r="E412" s="133"/>
      <c r="F412" s="140">
        <v>1</v>
      </c>
      <c r="G412">
        <f t="shared" si="30"/>
        <v>0</v>
      </c>
      <c r="H412">
        <f t="shared" si="31"/>
        <v>0</v>
      </c>
      <c r="I412">
        <f t="shared" si="32"/>
        <v>0</v>
      </c>
    </row>
    <row r="413" spans="1:9" ht="15.75">
      <c r="A413" s="95" t="s">
        <v>6076</v>
      </c>
      <c r="B413" s="121" t="s">
        <v>6077</v>
      </c>
      <c r="C413" s="166" t="s">
        <v>6078</v>
      </c>
      <c r="D413" s="166"/>
      <c r="E413" s="133"/>
      <c r="F413" s="140">
        <v>1</v>
      </c>
      <c r="G413">
        <f t="shared" si="30"/>
        <v>0</v>
      </c>
      <c r="H413">
        <f t="shared" si="31"/>
        <v>0</v>
      </c>
      <c r="I413">
        <f t="shared" si="32"/>
        <v>0</v>
      </c>
    </row>
    <row r="414" spans="1:9" ht="15.75">
      <c r="A414" s="95" t="s">
        <v>6079</v>
      </c>
      <c r="B414" s="121" t="s">
        <v>6080</v>
      </c>
      <c r="C414" s="166" t="s">
        <v>6081</v>
      </c>
      <c r="D414" s="166"/>
      <c r="E414" s="133"/>
      <c r="F414" s="140">
        <v>1</v>
      </c>
      <c r="G414">
        <f t="shared" si="30"/>
        <v>0</v>
      </c>
      <c r="H414">
        <f t="shared" si="31"/>
        <v>0</v>
      </c>
      <c r="I414">
        <f t="shared" si="32"/>
        <v>0</v>
      </c>
    </row>
    <row r="415" spans="1:9" ht="15.75">
      <c r="A415" s="95" t="s">
        <v>6082</v>
      </c>
      <c r="B415" s="121" t="s">
        <v>6083</v>
      </c>
      <c r="C415" s="166" t="s">
        <v>6084</v>
      </c>
      <c r="D415" s="166"/>
      <c r="E415" s="133"/>
      <c r="F415" s="140">
        <v>1</v>
      </c>
      <c r="G415">
        <f t="shared" si="30"/>
        <v>0</v>
      </c>
      <c r="H415">
        <f t="shared" si="31"/>
        <v>0</v>
      </c>
      <c r="I415">
        <f t="shared" si="32"/>
        <v>0</v>
      </c>
    </row>
    <row r="416" spans="1:9" ht="15.75">
      <c r="A416" s="95" t="s">
        <v>6085</v>
      </c>
      <c r="B416" s="121" t="s">
        <v>6086</v>
      </c>
      <c r="C416" s="166" t="s">
        <v>6087</v>
      </c>
      <c r="D416" s="166"/>
      <c r="E416" s="133"/>
      <c r="F416" s="140">
        <v>1</v>
      </c>
      <c r="G416">
        <f t="shared" si="30"/>
        <v>0</v>
      </c>
      <c r="H416">
        <f t="shared" si="31"/>
        <v>0</v>
      </c>
      <c r="I416">
        <f t="shared" si="32"/>
        <v>0</v>
      </c>
    </row>
    <row r="417" spans="1:9" ht="15.75">
      <c r="A417" s="95" t="s">
        <v>6088</v>
      </c>
      <c r="B417" s="121" t="s">
        <v>6089</v>
      </c>
      <c r="C417" s="166" t="s">
        <v>6090</v>
      </c>
      <c r="D417" s="166"/>
      <c r="E417" s="133"/>
      <c r="F417" s="140">
        <v>1</v>
      </c>
      <c r="G417">
        <f t="shared" si="30"/>
        <v>0</v>
      </c>
      <c r="H417">
        <f t="shared" si="31"/>
        <v>0</v>
      </c>
      <c r="I417">
        <f t="shared" si="32"/>
        <v>0</v>
      </c>
    </row>
    <row r="418" spans="1:9" ht="15.75">
      <c r="A418" s="95" t="s">
        <v>6091</v>
      </c>
      <c r="B418" s="121" t="s">
        <v>6092</v>
      </c>
      <c r="C418" s="166" t="s">
        <v>6093</v>
      </c>
      <c r="D418" s="166"/>
      <c r="E418" s="133"/>
      <c r="F418" s="140">
        <v>1</v>
      </c>
      <c r="G418">
        <f t="shared" si="30"/>
        <v>0</v>
      </c>
      <c r="H418">
        <f t="shared" si="31"/>
        <v>0</v>
      </c>
      <c r="I418">
        <f t="shared" si="32"/>
        <v>0</v>
      </c>
    </row>
    <row r="419" spans="1:9" ht="15.75">
      <c r="A419" s="95" t="s">
        <v>6094</v>
      </c>
      <c r="B419" s="121" t="s">
        <v>6095</v>
      </c>
      <c r="C419" s="166" t="s">
        <v>6096</v>
      </c>
      <c r="D419" s="166"/>
      <c r="E419" s="133"/>
      <c r="F419" s="140">
        <v>1</v>
      </c>
      <c r="G419">
        <f t="shared" si="30"/>
        <v>0</v>
      </c>
      <c r="H419">
        <f t="shared" si="31"/>
        <v>0</v>
      </c>
      <c r="I419">
        <f t="shared" si="32"/>
        <v>0</v>
      </c>
    </row>
    <row r="420" spans="1:9" ht="15.75">
      <c r="A420" s="95" t="s">
        <v>6097</v>
      </c>
      <c r="B420" s="121" t="s">
        <v>6098</v>
      </c>
      <c r="C420" s="166" t="s">
        <v>6099</v>
      </c>
      <c r="D420" s="166"/>
      <c r="E420" s="133"/>
      <c r="F420" s="140">
        <v>1</v>
      </c>
      <c r="G420">
        <f t="shared" si="30"/>
        <v>0</v>
      </c>
      <c r="H420">
        <f t="shared" si="31"/>
        <v>0</v>
      </c>
      <c r="I420">
        <f t="shared" si="32"/>
        <v>0</v>
      </c>
    </row>
    <row r="421" spans="1:9" ht="15.75">
      <c r="A421" s="95" t="s">
        <v>6100</v>
      </c>
      <c r="B421" s="121" t="s">
        <v>6101</v>
      </c>
      <c r="C421" s="166" t="s">
        <v>6102</v>
      </c>
      <c r="D421" s="166"/>
      <c r="E421" s="133"/>
      <c r="F421" s="140">
        <v>1</v>
      </c>
      <c r="G421">
        <f t="shared" si="30"/>
        <v>0</v>
      </c>
      <c r="H421">
        <f t="shared" si="31"/>
        <v>0</v>
      </c>
      <c r="I421">
        <f t="shared" si="32"/>
        <v>0</v>
      </c>
    </row>
    <row r="422" spans="1:9" ht="15.75">
      <c r="A422" s="95" t="s">
        <v>6103</v>
      </c>
      <c r="B422" s="121" t="s">
        <v>6104</v>
      </c>
      <c r="C422" s="166" t="s">
        <v>6105</v>
      </c>
      <c r="D422" s="166"/>
      <c r="E422" s="133"/>
      <c r="F422" s="140">
        <v>1</v>
      </c>
      <c r="G422">
        <f t="shared" si="30"/>
        <v>0</v>
      </c>
      <c r="H422">
        <f t="shared" si="31"/>
        <v>0</v>
      </c>
      <c r="I422">
        <f t="shared" si="32"/>
        <v>0</v>
      </c>
    </row>
    <row r="423" spans="1:9" ht="15.75">
      <c r="A423" s="95" t="s">
        <v>6106</v>
      </c>
      <c r="B423" s="121" t="s">
        <v>6107</v>
      </c>
      <c r="C423" s="166" t="s">
        <v>6108</v>
      </c>
      <c r="D423" s="166"/>
      <c r="E423" s="133"/>
      <c r="F423" s="140">
        <v>1</v>
      </c>
      <c r="G423">
        <f t="shared" si="30"/>
        <v>0</v>
      </c>
      <c r="H423">
        <f t="shared" si="31"/>
        <v>0</v>
      </c>
      <c r="I423">
        <f t="shared" si="32"/>
        <v>0</v>
      </c>
    </row>
    <row r="424" spans="1:9" ht="15.75">
      <c r="A424" s="95" t="s">
        <v>6109</v>
      </c>
      <c r="B424" s="121" t="s">
        <v>6110</v>
      </c>
      <c r="C424" s="166" t="s">
        <v>6111</v>
      </c>
      <c r="D424" s="166"/>
      <c r="E424" s="133"/>
      <c r="F424" s="140">
        <v>1</v>
      </c>
      <c r="G424">
        <f t="shared" si="30"/>
        <v>0</v>
      </c>
      <c r="H424">
        <f t="shared" si="31"/>
        <v>0</v>
      </c>
      <c r="I424">
        <f t="shared" si="32"/>
        <v>0</v>
      </c>
    </row>
    <row r="425" spans="1:9" ht="15.75">
      <c r="A425" s="95" t="s">
        <v>6112</v>
      </c>
      <c r="B425" s="121" t="s">
        <v>6113</v>
      </c>
      <c r="C425" s="166" t="s">
        <v>6114</v>
      </c>
      <c r="D425" s="166"/>
      <c r="E425" s="133"/>
      <c r="F425" s="140">
        <v>1</v>
      </c>
      <c r="G425">
        <f t="shared" si="30"/>
        <v>0</v>
      </c>
      <c r="H425">
        <f t="shared" si="31"/>
        <v>0</v>
      </c>
      <c r="I425">
        <f t="shared" si="32"/>
        <v>0</v>
      </c>
    </row>
    <row r="426" spans="1:9" ht="15.75">
      <c r="A426" s="95" t="s">
        <v>6115</v>
      </c>
      <c r="B426" s="121" t="s">
        <v>6116</v>
      </c>
      <c r="C426" s="166" t="s">
        <v>6117</v>
      </c>
      <c r="D426" s="166"/>
      <c r="E426" s="133"/>
      <c r="F426" s="140">
        <v>1</v>
      </c>
      <c r="G426">
        <f t="shared" si="30"/>
        <v>0</v>
      </c>
      <c r="H426">
        <f t="shared" si="31"/>
        <v>0</v>
      </c>
      <c r="I426">
        <f t="shared" si="32"/>
        <v>0</v>
      </c>
    </row>
    <row r="427" spans="1:9" ht="15.75">
      <c r="A427" s="95" t="s">
        <v>6118</v>
      </c>
      <c r="B427" s="121" t="s">
        <v>6119</v>
      </c>
      <c r="C427" s="166" t="s">
        <v>6120</v>
      </c>
      <c r="D427" s="166"/>
      <c r="E427" s="133"/>
      <c r="F427" s="140">
        <v>1</v>
      </c>
      <c r="G427">
        <f t="shared" si="30"/>
        <v>0</v>
      </c>
      <c r="H427">
        <f t="shared" si="31"/>
        <v>0</v>
      </c>
      <c r="I427">
        <f t="shared" si="32"/>
        <v>0</v>
      </c>
    </row>
    <row r="428" spans="1:9" ht="15.75">
      <c r="A428" s="95" t="s">
        <v>6121</v>
      </c>
      <c r="B428" s="121" t="s">
        <v>6122</v>
      </c>
      <c r="C428" s="166" t="s">
        <v>6123</v>
      </c>
      <c r="D428" s="166"/>
      <c r="E428" s="133"/>
      <c r="F428" s="140">
        <v>1</v>
      </c>
      <c r="G428">
        <f t="shared" si="30"/>
        <v>0</v>
      </c>
      <c r="H428">
        <f t="shared" si="31"/>
        <v>0</v>
      </c>
      <c r="I428">
        <f t="shared" si="32"/>
        <v>0</v>
      </c>
    </row>
    <row r="429" spans="1:9" ht="15.75">
      <c r="A429" s="95" t="s">
        <v>6124</v>
      </c>
      <c r="B429" s="121" t="s">
        <v>6125</v>
      </c>
      <c r="C429" s="166" t="s">
        <v>6126</v>
      </c>
      <c r="D429" s="166"/>
      <c r="E429" s="133"/>
      <c r="F429" s="140">
        <v>1</v>
      </c>
      <c r="G429">
        <f t="shared" si="30"/>
        <v>0</v>
      </c>
      <c r="H429">
        <f t="shared" si="31"/>
        <v>0</v>
      </c>
      <c r="I429">
        <f t="shared" si="32"/>
        <v>0</v>
      </c>
    </row>
    <row r="430" spans="1:9" ht="15.75">
      <c r="A430" s="95" t="s">
        <v>6127</v>
      </c>
      <c r="B430" s="121" t="s">
        <v>6128</v>
      </c>
      <c r="C430" s="166" t="s">
        <v>6129</v>
      </c>
      <c r="D430" s="166"/>
      <c r="E430" s="133"/>
      <c r="F430" s="140">
        <v>1</v>
      </c>
      <c r="G430">
        <f t="shared" si="30"/>
        <v>0</v>
      </c>
      <c r="H430">
        <f t="shared" si="31"/>
        <v>0</v>
      </c>
      <c r="I430">
        <f t="shared" si="32"/>
        <v>0</v>
      </c>
    </row>
    <row r="431" spans="1:9" ht="15.75">
      <c r="A431" s="95" t="s">
        <v>6130</v>
      </c>
      <c r="B431" s="121" t="s">
        <v>6131</v>
      </c>
      <c r="C431" s="166" t="s">
        <v>6132</v>
      </c>
      <c r="D431" s="166"/>
      <c r="E431" s="133"/>
      <c r="F431" s="140">
        <v>1</v>
      </c>
      <c r="G431">
        <f t="shared" si="30"/>
        <v>0</v>
      </c>
      <c r="H431">
        <f t="shared" si="31"/>
        <v>0</v>
      </c>
      <c r="I431">
        <f t="shared" si="32"/>
        <v>0</v>
      </c>
    </row>
    <row r="432" spans="1:9" ht="15.75">
      <c r="A432" s="95" t="s">
        <v>6133</v>
      </c>
      <c r="B432" s="121" t="s">
        <v>6134</v>
      </c>
      <c r="C432" s="166" t="s">
        <v>6135</v>
      </c>
      <c r="D432" s="166"/>
      <c r="E432" s="133"/>
      <c r="F432" s="140">
        <v>1</v>
      </c>
      <c r="G432">
        <f t="shared" si="30"/>
        <v>0</v>
      </c>
      <c r="H432">
        <f t="shared" si="31"/>
        <v>0</v>
      </c>
      <c r="I432">
        <f t="shared" si="32"/>
        <v>0</v>
      </c>
    </row>
    <row r="433" spans="1:9" ht="15.75">
      <c r="A433" s="95" t="s">
        <v>6136</v>
      </c>
      <c r="B433" s="121" t="s">
        <v>6137</v>
      </c>
      <c r="C433" s="166" t="s">
        <v>6138</v>
      </c>
      <c r="D433" s="166"/>
      <c r="E433" s="133"/>
      <c r="F433" s="140">
        <v>1</v>
      </c>
      <c r="G433">
        <f t="shared" si="30"/>
        <v>0</v>
      </c>
      <c r="H433">
        <f t="shared" si="31"/>
        <v>0</v>
      </c>
      <c r="I433">
        <f t="shared" si="32"/>
        <v>0</v>
      </c>
    </row>
    <row r="434" spans="1:9" ht="15.75">
      <c r="A434" s="95" t="s">
        <v>6139</v>
      </c>
      <c r="B434" s="121" t="s">
        <v>6140</v>
      </c>
      <c r="C434" s="166" t="s">
        <v>6141</v>
      </c>
      <c r="D434" s="166"/>
      <c r="E434" s="133"/>
      <c r="F434" s="140">
        <v>1</v>
      </c>
      <c r="G434">
        <f t="shared" si="30"/>
        <v>0</v>
      </c>
      <c r="H434">
        <f t="shared" si="31"/>
        <v>0</v>
      </c>
      <c r="I434">
        <f t="shared" si="32"/>
        <v>0</v>
      </c>
    </row>
    <row r="435" spans="1:9" ht="15.75">
      <c r="A435" s="95" t="s">
        <v>6142</v>
      </c>
      <c r="B435" s="121" t="s">
        <v>6143</v>
      </c>
      <c r="C435" s="166" t="s">
        <v>6144</v>
      </c>
      <c r="D435" s="166"/>
      <c r="E435" s="133"/>
      <c r="F435" s="140">
        <v>1</v>
      </c>
      <c r="G435">
        <f t="shared" si="30"/>
        <v>0</v>
      </c>
      <c r="H435">
        <f t="shared" si="31"/>
        <v>0</v>
      </c>
      <c r="I435">
        <f t="shared" si="32"/>
        <v>0</v>
      </c>
    </row>
    <row r="436" spans="1:9" ht="15.75">
      <c r="A436" s="95" t="s">
        <v>6145</v>
      </c>
      <c r="B436" s="121" t="s">
        <v>6146</v>
      </c>
      <c r="C436" s="166" t="s">
        <v>6147</v>
      </c>
      <c r="D436" s="166"/>
      <c r="E436" s="133"/>
      <c r="F436" s="140">
        <v>1</v>
      </c>
      <c r="G436">
        <f t="shared" si="30"/>
        <v>0</v>
      </c>
      <c r="H436">
        <f t="shared" si="31"/>
        <v>0</v>
      </c>
      <c r="I436">
        <f t="shared" si="32"/>
        <v>0</v>
      </c>
    </row>
    <row r="437" spans="1:9" ht="15.75">
      <c r="A437" s="95" t="s">
        <v>6148</v>
      </c>
      <c r="B437" s="121" t="s">
        <v>6149</v>
      </c>
      <c r="C437" s="166" t="s">
        <v>6150</v>
      </c>
      <c r="D437" s="166"/>
      <c r="E437" s="133"/>
      <c r="F437" s="140">
        <v>1</v>
      </c>
      <c r="G437">
        <f t="shared" si="30"/>
        <v>0</v>
      </c>
      <c r="H437">
        <f t="shared" si="31"/>
        <v>0</v>
      </c>
      <c r="I437">
        <f t="shared" si="32"/>
        <v>0</v>
      </c>
    </row>
    <row r="438" spans="1:9" ht="15.75">
      <c r="A438" s="95" t="s">
        <v>6151</v>
      </c>
      <c r="B438" s="121" t="s">
        <v>6152</v>
      </c>
      <c r="C438" s="166" t="s">
        <v>6153</v>
      </c>
      <c r="D438" s="166"/>
      <c r="E438" s="133"/>
      <c r="F438" s="140">
        <v>1</v>
      </c>
      <c r="G438">
        <f t="shared" ref="G438:G465" si="33">E438/F438</f>
        <v>0</v>
      </c>
      <c r="H438">
        <f t="shared" ref="H438:H465" si="34">INT(G438)</f>
        <v>0</v>
      </c>
      <c r="I438">
        <f t="shared" ref="I438:I465" si="35">G438-H438</f>
        <v>0</v>
      </c>
    </row>
    <row r="439" spans="1:9" ht="15.75">
      <c r="A439" s="95" t="s">
        <v>6154</v>
      </c>
      <c r="B439" s="121" t="s">
        <v>6155</v>
      </c>
      <c r="C439" s="166" t="s">
        <v>6156</v>
      </c>
      <c r="D439" s="166"/>
      <c r="E439" s="133"/>
      <c r="F439" s="140">
        <v>1</v>
      </c>
      <c r="G439">
        <f t="shared" si="33"/>
        <v>0</v>
      </c>
      <c r="H439">
        <f t="shared" si="34"/>
        <v>0</v>
      </c>
      <c r="I439">
        <f t="shared" si="35"/>
        <v>0</v>
      </c>
    </row>
    <row r="440" spans="1:9" ht="15.75">
      <c r="A440" s="95" t="s">
        <v>6157</v>
      </c>
      <c r="B440" s="121" t="s">
        <v>6158</v>
      </c>
      <c r="C440" s="166" t="s">
        <v>6159</v>
      </c>
      <c r="D440" s="166"/>
      <c r="E440" s="133"/>
      <c r="F440" s="140">
        <v>1</v>
      </c>
      <c r="G440">
        <f t="shared" si="33"/>
        <v>0</v>
      </c>
      <c r="H440">
        <f t="shared" si="34"/>
        <v>0</v>
      </c>
      <c r="I440">
        <f t="shared" si="35"/>
        <v>0</v>
      </c>
    </row>
    <row r="441" spans="1:9" ht="15.75">
      <c r="A441" s="95" t="s">
        <v>6160</v>
      </c>
      <c r="B441" s="121" t="s">
        <v>6161</v>
      </c>
      <c r="C441" s="166" t="s">
        <v>6162</v>
      </c>
      <c r="D441" s="166"/>
      <c r="E441" s="133"/>
      <c r="F441" s="140">
        <v>1</v>
      </c>
      <c r="G441">
        <f t="shared" si="33"/>
        <v>0</v>
      </c>
      <c r="H441">
        <f t="shared" si="34"/>
        <v>0</v>
      </c>
      <c r="I441">
        <f t="shared" si="35"/>
        <v>0</v>
      </c>
    </row>
    <row r="442" spans="1:9" ht="15.75">
      <c r="A442" s="95" t="s">
        <v>6163</v>
      </c>
      <c r="B442" s="121" t="s">
        <v>6164</v>
      </c>
      <c r="C442" s="166" t="s">
        <v>6165</v>
      </c>
      <c r="D442" s="166"/>
      <c r="E442" s="133"/>
      <c r="F442" s="140">
        <v>1</v>
      </c>
      <c r="G442">
        <f t="shared" si="33"/>
        <v>0</v>
      </c>
      <c r="H442">
        <f t="shared" si="34"/>
        <v>0</v>
      </c>
      <c r="I442">
        <f t="shared" si="35"/>
        <v>0</v>
      </c>
    </row>
    <row r="443" spans="1:9" ht="15.75">
      <c r="A443" s="95" t="s">
        <v>6166</v>
      </c>
      <c r="B443" s="121" t="s">
        <v>6167</v>
      </c>
      <c r="C443" s="166" t="s">
        <v>6168</v>
      </c>
      <c r="D443" s="166"/>
      <c r="E443" s="133"/>
      <c r="F443" s="140">
        <v>1</v>
      </c>
      <c r="G443">
        <f t="shared" si="33"/>
        <v>0</v>
      </c>
      <c r="H443">
        <f t="shared" si="34"/>
        <v>0</v>
      </c>
      <c r="I443">
        <f t="shared" si="35"/>
        <v>0</v>
      </c>
    </row>
    <row r="444" spans="1:9" ht="15.75">
      <c r="A444" s="95" t="s">
        <v>6169</v>
      </c>
      <c r="B444" s="121" t="s">
        <v>6170</v>
      </c>
      <c r="C444" s="166" t="s">
        <v>6171</v>
      </c>
      <c r="D444" s="166"/>
      <c r="E444" s="133"/>
      <c r="F444" s="140">
        <v>1</v>
      </c>
      <c r="G444">
        <f t="shared" si="33"/>
        <v>0</v>
      </c>
      <c r="H444">
        <f t="shared" si="34"/>
        <v>0</v>
      </c>
      <c r="I444">
        <f t="shared" si="35"/>
        <v>0</v>
      </c>
    </row>
    <row r="445" spans="1:9" ht="15.75">
      <c r="A445" s="95" t="s">
        <v>6172</v>
      </c>
      <c r="B445" s="121" t="s">
        <v>6173</v>
      </c>
      <c r="C445" s="166" t="s">
        <v>6174</v>
      </c>
      <c r="D445" s="166"/>
      <c r="E445" s="133"/>
      <c r="F445" s="140">
        <v>1</v>
      </c>
      <c r="G445">
        <f t="shared" si="33"/>
        <v>0</v>
      </c>
      <c r="H445">
        <f t="shared" si="34"/>
        <v>0</v>
      </c>
      <c r="I445">
        <f t="shared" si="35"/>
        <v>0</v>
      </c>
    </row>
    <row r="446" spans="1:9" ht="15.75">
      <c r="A446" s="95" t="s">
        <v>6175</v>
      </c>
      <c r="B446" s="121" t="s">
        <v>6176</v>
      </c>
      <c r="C446" s="166" t="s">
        <v>6177</v>
      </c>
      <c r="D446" s="166"/>
      <c r="E446" s="133"/>
      <c r="F446" s="140">
        <v>1</v>
      </c>
      <c r="G446">
        <f t="shared" si="33"/>
        <v>0</v>
      </c>
      <c r="H446">
        <f t="shared" si="34"/>
        <v>0</v>
      </c>
      <c r="I446">
        <f t="shared" si="35"/>
        <v>0</v>
      </c>
    </row>
    <row r="447" spans="1:9" ht="15.75">
      <c r="A447" s="95" t="s">
        <v>6178</v>
      </c>
      <c r="B447" s="121" t="s">
        <v>6179</v>
      </c>
      <c r="C447" s="166" t="s">
        <v>6180</v>
      </c>
      <c r="D447" s="166"/>
      <c r="E447" s="133"/>
      <c r="F447" s="140">
        <v>1</v>
      </c>
      <c r="G447">
        <f t="shared" si="33"/>
        <v>0</v>
      </c>
      <c r="H447">
        <f t="shared" si="34"/>
        <v>0</v>
      </c>
      <c r="I447">
        <f t="shared" si="35"/>
        <v>0</v>
      </c>
    </row>
    <row r="448" spans="1:9" ht="15.75">
      <c r="A448" s="95" t="s">
        <v>6181</v>
      </c>
      <c r="B448" s="121" t="s">
        <v>6182</v>
      </c>
      <c r="C448" s="166" t="s">
        <v>6183</v>
      </c>
      <c r="D448" s="166"/>
      <c r="E448" s="133"/>
      <c r="F448" s="140">
        <v>1</v>
      </c>
      <c r="G448">
        <f t="shared" si="33"/>
        <v>0</v>
      </c>
      <c r="H448">
        <f t="shared" si="34"/>
        <v>0</v>
      </c>
      <c r="I448">
        <f t="shared" si="35"/>
        <v>0</v>
      </c>
    </row>
    <row r="449" spans="1:9" ht="15.75">
      <c r="A449" s="95" t="s">
        <v>6184</v>
      </c>
      <c r="B449" s="121" t="s">
        <v>6185</v>
      </c>
      <c r="C449" s="166" t="s">
        <v>6186</v>
      </c>
      <c r="D449" s="166"/>
      <c r="E449" s="133"/>
      <c r="F449" s="140">
        <v>1</v>
      </c>
      <c r="G449">
        <f t="shared" si="33"/>
        <v>0</v>
      </c>
      <c r="H449">
        <f t="shared" si="34"/>
        <v>0</v>
      </c>
      <c r="I449">
        <f t="shared" si="35"/>
        <v>0</v>
      </c>
    </row>
    <row r="450" spans="1:9" ht="15.75">
      <c r="A450" s="95" t="s">
        <v>6187</v>
      </c>
      <c r="B450" s="121" t="s">
        <v>6188</v>
      </c>
      <c r="C450" s="166" t="s">
        <v>6189</v>
      </c>
      <c r="D450" s="166"/>
      <c r="E450" s="133"/>
      <c r="F450" s="140">
        <v>1</v>
      </c>
      <c r="G450">
        <f t="shared" si="33"/>
        <v>0</v>
      </c>
      <c r="H450">
        <f t="shared" si="34"/>
        <v>0</v>
      </c>
      <c r="I450">
        <f t="shared" si="35"/>
        <v>0</v>
      </c>
    </row>
    <row r="451" spans="1:9" ht="15.75">
      <c r="A451" s="95" t="s">
        <v>6190</v>
      </c>
      <c r="B451" s="121" t="s">
        <v>6191</v>
      </c>
      <c r="C451" s="166" t="s">
        <v>6192</v>
      </c>
      <c r="D451" s="166"/>
      <c r="E451" s="133"/>
      <c r="F451" s="140">
        <v>1</v>
      </c>
      <c r="G451">
        <f t="shared" si="33"/>
        <v>0</v>
      </c>
      <c r="H451">
        <f t="shared" si="34"/>
        <v>0</v>
      </c>
      <c r="I451">
        <f t="shared" si="35"/>
        <v>0</v>
      </c>
    </row>
    <row r="452" spans="1:9" ht="15.75">
      <c r="A452" s="95" t="s">
        <v>6193</v>
      </c>
      <c r="B452" s="121" t="s">
        <v>6194</v>
      </c>
      <c r="C452" s="166" t="s">
        <v>6195</v>
      </c>
      <c r="D452" s="166"/>
      <c r="E452" s="133"/>
      <c r="F452" s="140">
        <v>1</v>
      </c>
      <c r="G452">
        <f t="shared" si="33"/>
        <v>0</v>
      </c>
      <c r="H452">
        <f t="shared" si="34"/>
        <v>0</v>
      </c>
      <c r="I452">
        <f t="shared" si="35"/>
        <v>0</v>
      </c>
    </row>
    <row r="453" spans="1:9" ht="15.75">
      <c r="A453" s="95" t="s">
        <v>6196</v>
      </c>
      <c r="B453" s="121" t="s">
        <v>6197</v>
      </c>
      <c r="C453" s="166" t="s">
        <v>6198</v>
      </c>
      <c r="D453" s="166"/>
      <c r="E453" s="133"/>
      <c r="F453" s="140">
        <v>1</v>
      </c>
      <c r="G453">
        <f t="shared" si="33"/>
        <v>0</v>
      </c>
      <c r="H453">
        <f t="shared" si="34"/>
        <v>0</v>
      </c>
      <c r="I453">
        <f t="shared" si="35"/>
        <v>0</v>
      </c>
    </row>
    <row r="454" spans="1:9" ht="15.75">
      <c r="A454" s="95" t="s">
        <v>6199</v>
      </c>
      <c r="B454" s="121" t="s">
        <v>6200</v>
      </c>
      <c r="C454" s="166" t="s">
        <v>6201</v>
      </c>
      <c r="D454" s="166"/>
      <c r="E454" s="133"/>
      <c r="F454" s="140">
        <v>1</v>
      </c>
      <c r="G454">
        <f t="shared" si="33"/>
        <v>0</v>
      </c>
      <c r="H454">
        <f t="shared" si="34"/>
        <v>0</v>
      </c>
      <c r="I454">
        <f t="shared" si="35"/>
        <v>0</v>
      </c>
    </row>
    <row r="455" spans="1:9" ht="15.75">
      <c r="A455" s="95" t="s">
        <v>6202</v>
      </c>
      <c r="B455" s="121" t="s">
        <v>6203</v>
      </c>
      <c r="C455" s="166" t="s">
        <v>6204</v>
      </c>
      <c r="D455" s="166"/>
      <c r="E455" s="133"/>
      <c r="F455" s="140">
        <v>1</v>
      </c>
      <c r="G455">
        <f t="shared" si="33"/>
        <v>0</v>
      </c>
      <c r="H455">
        <f t="shared" si="34"/>
        <v>0</v>
      </c>
      <c r="I455">
        <f t="shared" si="35"/>
        <v>0</v>
      </c>
    </row>
    <row r="456" spans="1:9" ht="15.75">
      <c r="A456" s="95" t="s">
        <v>6205</v>
      </c>
      <c r="B456" s="121" t="s">
        <v>6206</v>
      </c>
      <c r="C456" s="166" t="s">
        <v>6207</v>
      </c>
      <c r="D456" s="166"/>
      <c r="E456" s="133"/>
      <c r="F456" s="140">
        <v>1</v>
      </c>
      <c r="G456">
        <f t="shared" si="33"/>
        <v>0</v>
      </c>
      <c r="H456">
        <f t="shared" si="34"/>
        <v>0</v>
      </c>
      <c r="I456">
        <f t="shared" si="35"/>
        <v>0</v>
      </c>
    </row>
    <row r="457" spans="1:9" ht="15.75">
      <c r="A457" s="95" t="s">
        <v>6208</v>
      </c>
      <c r="B457" s="121" t="s">
        <v>6209</v>
      </c>
      <c r="C457" s="166" t="s">
        <v>6210</v>
      </c>
      <c r="D457" s="166"/>
      <c r="E457" s="133"/>
      <c r="F457" s="140">
        <v>1</v>
      </c>
      <c r="G457">
        <f t="shared" si="33"/>
        <v>0</v>
      </c>
      <c r="H457">
        <f t="shared" si="34"/>
        <v>0</v>
      </c>
      <c r="I457">
        <f t="shared" si="35"/>
        <v>0</v>
      </c>
    </row>
    <row r="458" spans="1:9" ht="15.75">
      <c r="A458" s="95" t="s">
        <v>6211</v>
      </c>
      <c r="B458" s="121" t="s">
        <v>6212</v>
      </c>
      <c r="C458" s="166" t="s">
        <v>6213</v>
      </c>
      <c r="D458" s="166"/>
      <c r="E458" s="133"/>
      <c r="F458" s="140">
        <v>1</v>
      </c>
      <c r="G458">
        <f t="shared" si="33"/>
        <v>0</v>
      </c>
      <c r="H458">
        <f t="shared" si="34"/>
        <v>0</v>
      </c>
      <c r="I458">
        <f t="shared" si="35"/>
        <v>0</v>
      </c>
    </row>
    <row r="459" spans="1:9" ht="15.75">
      <c r="A459" s="95" t="s">
        <v>6214</v>
      </c>
      <c r="B459" s="121" t="s">
        <v>6215</v>
      </c>
      <c r="C459" s="166" t="s">
        <v>6216</v>
      </c>
      <c r="D459" s="166"/>
      <c r="E459" s="133"/>
      <c r="F459" s="140">
        <v>1</v>
      </c>
      <c r="G459">
        <f t="shared" si="33"/>
        <v>0</v>
      </c>
      <c r="H459">
        <f t="shared" si="34"/>
        <v>0</v>
      </c>
      <c r="I459">
        <f t="shared" si="35"/>
        <v>0</v>
      </c>
    </row>
    <row r="460" spans="1:9" ht="15.75">
      <c r="A460" s="95" t="s">
        <v>6217</v>
      </c>
      <c r="B460" s="121" t="s">
        <v>6218</v>
      </c>
      <c r="C460" s="166" t="s">
        <v>6219</v>
      </c>
      <c r="D460" s="166"/>
      <c r="E460" s="133"/>
      <c r="F460" s="140">
        <v>1</v>
      </c>
      <c r="G460">
        <f t="shared" si="33"/>
        <v>0</v>
      </c>
      <c r="H460">
        <f t="shared" si="34"/>
        <v>0</v>
      </c>
      <c r="I460">
        <f t="shared" si="35"/>
        <v>0</v>
      </c>
    </row>
    <row r="461" spans="1:9" ht="15.75">
      <c r="A461" s="95" t="s">
        <v>6220</v>
      </c>
      <c r="B461" s="121" t="s">
        <v>6221</v>
      </c>
      <c r="C461" s="166" t="s">
        <v>6222</v>
      </c>
      <c r="D461" s="166"/>
      <c r="E461" s="133"/>
      <c r="F461" s="140">
        <v>1</v>
      </c>
      <c r="G461">
        <f t="shared" si="33"/>
        <v>0</v>
      </c>
      <c r="H461">
        <f t="shared" si="34"/>
        <v>0</v>
      </c>
      <c r="I461">
        <f t="shared" si="35"/>
        <v>0</v>
      </c>
    </row>
    <row r="462" spans="1:9" ht="15.75">
      <c r="A462" s="95" t="s">
        <v>6223</v>
      </c>
      <c r="B462" s="121" t="s">
        <v>6224</v>
      </c>
      <c r="C462" s="166" t="s">
        <v>6225</v>
      </c>
      <c r="D462" s="166"/>
      <c r="E462" s="133"/>
      <c r="F462" s="140">
        <v>1</v>
      </c>
      <c r="G462">
        <f t="shared" si="33"/>
        <v>0</v>
      </c>
      <c r="H462">
        <f t="shared" si="34"/>
        <v>0</v>
      </c>
      <c r="I462">
        <f t="shared" si="35"/>
        <v>0</v>
      </c>
    </row>
    <row r="463" spans="1:9" ht="15.75">
      <c r="A463" s="95" t="s">
        <v>6226</v>
      </c>
      <c r="B463" s="121" t="s">
        <v>6227</v>
      </c>
      <c r="C463" s="166" t="s">
        <v>6228</v>
      </c>
      <c r="D463" s="166"/>
      <c r="E463" s="133"/>
      <c r="F463" s="140">
        <v>1</v>
      </c>
      <c r="G463">
        <f t="shared" si="33"/>
        <v>0</v>
      </c>
      <c r="H463">
        <f t="shared" si="34"/>
        <v>0</v>
      </c>
      <c r="I463">
        <f t="shared" si="35"/>
        <v>0</v>
      </c>
    </row>
    <row r="464" spans="1:9" ht="15.75">
      <c r="A464" s="95" t="s">
        <v>6229</v>
      </c>
      <c r="B464" s="121" t="s">
        <v>6230</v>
      </c>
      <c r="C464" s="166" t="s">
        <v>6231</v>
      </c>
      <c r="D464" s="166"/>
      <c r="E464" s="133"/>
      <c r="F464" s="140">
        <v>1</v>
      </c>
      <c r="G464">
        <f t="shared" si="33"/>
        <v>0</v>
      </c>
      <c r="H464">
        <f t="shared" si="34"/>
        <v>0</v>
      </c>
      <c r="I464">
        <f t="shared" si="35"/>
        <v>0</v>
      </c>
    </row>
    <row r="465" spans="1:9" ht="15.75">
      <c r="A465" s="95" t="s">
        <v>6232</v>
      </c>
      <c r="B465" s="121" t="s">
        <v>6233</v>
      </c>
      <c r="C465" s="166" t="s">
        <v>6234</v>
      </c>
      <c r="D465" s="166"/>
      <c r="E465" s="133"/>
      <c r="F465" s="140">
        <v>1</v>
      </c>
      <c r="G465">
        <f t="shared" si="33"/>
        <v>0</v>
      </c>
      <c r="H465">
        <f t="shared" si="34"/>
        <v>0</v>
      </c>
      <c r="I465">
        <f t="shared" si="35"/>
        <v>0</v>
      </c>
    </row>
    <row r="466" spans="1:9" ht="15">
      <c r="A466" t="s">
        <v>0</v>
      </c>
      <c r="B466" s="76"/>
      <c r="C466" s="76"/>
      <c r="D466" s="76" t="s">
        <v>27</v>
      </c>
      <c r="E466" s="99">
        <f>SUM(E10:E465)</f>
        <v>0</v>
      </c>
    </row>
  </sheetData>
  <sheetProtection password="CF7E" sheet="1" objects="1" autoFilter="0"/>
  <autoFilter ref="D7:D466"/>
  <mergeCells count="455">
    <mergeCell ref="C461:D461"/>
    <mergeCell ref="C462:D462"/>
    <mergeCell ref="C463:D463"/>
    <mergeCell ref="C464:D464"/>
    <mergeCell ref="C465:D465"/>
    <mergeCell ref="C455:D455"/>
    <mergeCell ref="C456:D456"/>
    <mergeCell ref="C457:D457"/>
    <mergeCell ref="C458:D458"/>
    <mergeCell ref="C459:D459"/>
    <mergeCell ref="C460:D460"/>
    <mergeCell ref="C449:D449"/>
    <mergeCell ref="C450:D450"/>
    <mergeCell ref="C451:D451"/>
    <mergeCell ref="C452:D452"/>
    <mergeCell ref="C453:D453"/>
    <mergeCell ref="C454:D454"/>
    <mergeCell ref="C443:D443"/>
    <mergeCell ref="C444:D444"/>
    <mergeCell ref="C445:D445"/>
    <mergeCell ref="C446:D446"/>
    <mergeCell ref="C447:D447"/>
    <mergeCell ref="C448:D448"/>
    <mergeCell ref="C437:D437"/>
    <mergeCell ref="C438:D438"/>
    <mergeCell ref="C439:D439"/>
    <mergeCell ref="C440:D440"/>
    <mergeCell ref="C441:D441"/>
    <mergeCell ref="C442:D442"/>
    <mergeCell ref="C431:D431"/>
    <mergeCell ref="C432:D432"/>
    <mergeCell ref="C433:D433"/>
    <mergeCell ref="C434:D434"/>
    <mergeCell ref="C435:D435"/>
    <mergeCell ref="C436:D436"/>
    <mergeCell ref="C425:D425"/>
    <mergeCell ref="C426:D426"/>
    <mergeCell ref="C427:D427"/>
    <mergeCell ref="C428:D428"/>
    <mergeCell ref="C429:D429"/>
    <mergeCell ref="C430:D430"/>
    <mergeCell ref="C419:D419"/>
    <mergeCell ref="C420:D420"/>
    <mergeCell ref="C421:D421"/>
    <mergeCell ref="C422:D422"/>
    <mergeCell ref="C423:D423"/>
    <mergeCell ref="C424:D424"/>
    <mergeCell ref="C413:D413"/>
    <mergeCell ref="C414:D414"/>
    <mergeCell ref="C415:D415"/>
    <mergeCell ref="C416:D416"/>
    <mergeCell ref="C417:D417"/>
    <mergeCell ref="C418:D418"/>
    <mergeCell ref="C407:D407"/>
    <mergeCell ref="C408:D408"/>
    <mergeCell ref="C409:D409"/>
    <mergeCell ref="C410:D410"/>
    <mergeCell ref="C411:D411"/>
    <mergeCell ref="C412:D412"/>
    <mergeCell ref="C401:D401"/>
    <mergeCell ref="C402:D402"/>
    <mergeCell ref="C403:D403"/>
    <mergeCell ref="C404:D404"/>
    <mergeCell ref="C405:D405"/>
    <mergeCell ref="C406:D406"/>
    <mergeCell ref="C395:D395"/>
    <mergeCell ref="C396:D396"/>
    <mergeCell ref="C397:D397"/>
    <mergeCell ref="C398:D398"/>
    <mergeCell ref="C399:D399"/>
    <mergeCell ref="C400:D400"/>
    <mergeCell ref="C389:D389"/>
    <mergeCell ref="C390:D390"/>
    <mergeCell ref="C391:D391"/>
    <mergeCell ref="C392:D392"/>
    <mergeCell ref="C393:D393"/>
    <mergeCell ref="C394:D394"/>
    <mergeCell ref="C383:D383"/>
    <mergeCell ref="C384:D384"/>
    <mergeCell ref="C385:D385"/>
    <mergeCell ref="C386:D386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C370:D370"/>
    <mergeCell ref="C359:D359"/>
    <mergeCell ref="C360:D360"/>
    <mergeCell ref="C361:D361"/>
    <mergeCell ref="C362:D362"/>
    <mergeCell ref="C363:D363"/>
    <mergeCell ref="C364:D364"/>
    <mergeCell ref="C353:D353"/>
    <mergeCell ref="C354:D354"/>
    <mergeCell ref="C355:D355"/>
    <mergeCell ref="C356:D356"/>
    <mergeCell ref="C357:D357"/>
    <mergeCell ref="C358:D358"/>
    <mergeCell ref="C347:D347"/>
    <mergeCell ref="C348:D348"/>
    <mergeCell ref="C349:D349"/>
    <mergeCell ref="C350:D350"/>
    <mergeCell ref="C351:D351"/>
    <mergeCell ref="C352:D352"/>
    <mergeCell ref="C341:D341"/>
    <mergeCell ref="C342:D342"/>
    <mergeCell ref="C343:D343"/>
    <mergeCell ref="C344:D344"/>
    <mergeCell ref="C345:D345"/>
    <mergeCell ref="C346:D346"/>
    <mergeCell ref="C335:D335"/>
    <mergeCell ref="C336:D336"/>
    <mergeCell ref="C337:D337"/>
    <mergeCell ref="C338:D338"/>
    <mergeCell ref="C339:D339"/>
    <mergeCell ref="C340:D340"/>
    <mergeCell ref="C329:D329"/>
    <mergeCell ref="C330:D330"/>
    <mergeCell ref="C331:D331"/>
    <mergeCell ref="C332:D332"/>
    <mergeCell ref="C333:D333"/>
    <mergeCell ref="C334:D334"/>
    <mergeCell ref="C323:D323"/>
    <mergeCell ref="C324:D324"/>
    <mergeCell ref="C325:D325"/>
    <mergeCell ref="C326:D326"/>
    <mergeCell ref="C327:D327"/>
    <mergeCell ref="C328:D328"/>
    <mergeCell ref="C317:D317"/>
    <mergeCell ref="C318:D318"/>
    <mergeCell ref="C319:D319"/>
    <mergeCell ref="C320:D320"/>
    <mergeCell ref="C321:D321"/>
    <mergeCell ref="C322:D322"/>
    <mergeCell ref="C311:D311"/>
    <mergeCell ref="C312:D312"/>
    <mergeCell ref="C313:D313"/>
    <mergeCell ref="C314:D314"/>
    <mergeCell ref="C315:D315"/>
    <mergeCell ref="C316:D316"/>
    <mergeCell ref="C305:D305"/>
    <mergeCell ref="C306:D306"/>
    <mergeCell ref="C307:D307"/>
    <mergeCell ref="C308:D308"/>
    <mergeCell ref="C309:D309"/>
    <mergeCell ref="C310:D310"/>
    <mergeCell ref="C299:D299"/>
    <mergeCell ref="C300:D300"/>
    <mergeCell ref="C301:D301"/>
    <mergeCell ref="C302:D302"/>
    <mergeCell ref="C303:D303"/>
    <mergeCell ref="C304:D304"/>
    <mergeCell ref="C293:D293"/>
    <mergeCell ref="C294:D294"/>
    <mergeCell ref="C295:D295"/>
    <mergeCell ref="C296:D296"/>
    <mergeCell ref="C297:D297"/>
    <mergeCell ref="C298:D298"/>
    <mergeCell ref="C287:D287"/>
    <mergeCell ref="C288:D288"/>
    <mergeCell ref="C289:D289"/>
    <mergeCell ref="C290:D290"/>
    <mergeCell ref="C291:D291"/>
    <mergeCell ref="C292:D292"/>
    <mergeCell ref="C281:D281"/>
    <mergeCell ref="C282:D282"/>
    <mergeCell ref="C283:D283"/>
    <mergeCell ref="C284:D284"/>
    <mergeCell ref="C285:D285"/>
    <mergeCell ref="C286:D286"/>
    <mergeCell ref="C275:D275"/>
    <mergeCell ref="C276:D276"/>
    <mergeCell ref="C277:D277"/>
    <mergeCell ref="C278:D278"/>
    <mergeCell ref="C279:D279"/>
    <mergeCell ref="C280:D280"/>
    <mergeCell ref="C269:D269"/>
    <mergeCell ref="C270:D270"/>
    <mergeCell ref="C271:D271"/>
    <mergeCell ref="C272:D272"/>
    <mergeCell ref="C273:D273"/>
    <mergeCell ref="C274:D274"/>
    <mergeCell ref="C263:D263"/>
    <mergeCell ref="C264:D264"/>
    <mergeCell ref="C265:D265"/>
    <mergeCell ref="C266:D266"/>
    <mergeCell ref="C267:D267"/>
    <mergeCell ref="C268:D268"/>
    <mergeCell ref="C257:D257"/>
    <mergeCell ref="C258:D258"/>
    <mergeCell ref="C259:D259"/>
    <mergeCell ref="C260:D260"/>
    <mergeCell ref="C261:D261"/>
    <mergeCell ref="C262:D262"/>
    <mergeCell ref="C251:D251"/>
    <mergeCell ref="C252:D252"/>
    <mergeCell ref="C253:D253"/>
    <mergeCell ref="C254:D254"/>
    <mergeCell ref="C255:D255"/>
    <mergeCell ref="C256:D256"/>
    <mergeCell ref="C245:D245"/>
    <mergeCell ref="C246:D246"/>
    <mergeCell ref="C247:D247"/>
    <mergeCell ref="C248:D248"/>
    <mergeCell ref="C249:D249"/>
    <mergeCell ref="C250:D250"/>
    <mergeCell ref="C239:D239"/>
    <mergeCell ref="C240:D240"/>
    <mergeCell ref="C241:D241"/>
    <mergeCell ref="C242:D242"/>
    <mergeCell ref="C243:D243"/>
    <mergeCell ref="C244:D244"/>
    <mergeCell ref="C233:D233"/>
    <mergeCell ref="C234:D234"/>
    <mergeCell ref="C235:D235"/>
    <mergeCell ref="C236:D236"/>
    <mergeCell ref="C237:D237"/>
    <mergeCell ref="C238:D238"/>
    <mergeCell ref="C227:D227"/>
    <mergeCell ref="C228:D228"/>
    <mergeCell ref="C229:D229"/>
    <mergeCell ref="C230:D230"/>
    <mergeCell ref="C231:D231"/>
    <mergeCell ref="C232:D232"/>
    <mergeCell ref="C221:D221"/>
    <mergeCell ref="C222:D222"/>
    <mergeCell ref="C223:D223"/>
    <mergeCell ref="C224:D224"/>
    <mergeCell ref="C225:D225"/>
    <mergeCell ref="C226:D226"/>
    <mergeCell ref="C215:D215"/>
    <mergeCell ref="C216:D216"/>
    <mergeCell ref="C217:D217"/>
    <mergeCell ref="C218:D218"/>
    <mergeCell ref="C219:D219"/>
    <mergeCell ref="C220:D220"/>
    <mergeCell ref="C209:D209"/>
    <mergeCell ref="C210:D210"/>
    <mergeCell ref="C211:D211"/>
    <mergeCell ref="C212:D212"/>
    <mergeCell ref="C213:D213"/>
    <mergeCell ref="C214:D214"/>
    <mergeCell ref="C203:D203"/>
    <mergeCell ref="C204:D204"/>
    <mergeCell ref="C205:D205"/>
    <mergeCell ref="C206:D206"/>
    <mergeCell ref="C207:D207"/>
    <mergeCell ref="C208:D208"/>
    <mergeCell ref="C197:D197"/>
    <mergeCell ref="C198:D198"/>
    <mergeCell ref="C199:D199"/>
    <mergeCell ref="C200:D200"/>
    <mergeCell ref="C201:D201"/>
    <mergeCell ref="C202:D202"/>
    <mergeCell ref="C191:D191"/>
    <mergeCell ref="C192:D192"/>
    <mergeCell ref="C193:D193"/>
    <mergeCell ref="C194:D194"/>
    <mergeCell ref="C195:D195"/>
    <mergeCell ref="C196:D196"/>
    <mergeCell ref="C185:D185"/>
    <mergeCell ref="C186:D186"/>
    <mergeCell ref="C187:D187"/>
    <mergeCell ref="C188:D188"/>
    <mergeCell ref="C189:D189"/>
    <mergeCell ref="C190:D190"/>
    <mergeCell ref="C179:D179"/>
    <mergeCell ref="C180:D180"/>
    <mergeCell ref="C181:D181"/>
    <mergeCell ref="C182:D182"/>
    <mergeCell ref="C183:D183"/>
    <mergeCell ref="C184:D184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25:D125"/>
    <mergeCell ref="C126:D126"/>
    <mergeCell ref="C127:D127"/>
    <mergeCell ref="C128:D128"/>
    <mergeCell ref="C129:D129"/>
    <mergeCell ref="C130:D130"/>
    <mergeCell ref="C119:D119"/>
    <mergeCell ref="C120:D120"/>
    <mergeCell ref="C121:D121"/>
    <mergeCell ref="C122:D122"/>
    <mergeCell ref="C123:D123"/>
    <mergeCell ref="C124:D124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1:D71"/>
    <mergeCell ref="C72:D72"/>
    <mergeCell ref="C73:D73"/>
    <mergeCell ref="C74:D74"/>
    <mergeCell ref="C75:D75"/>
    <mergeCell ref="C76:D76"/>
    <mergeCell ref="C65:D65"/>
    <mergeCell ref="C66:D66"/>
    <mergeCell ref="C67:D67"/>
    <mergeCell ref="C68:D68"/>
    <mergeCell ref="C69:D69"/>
    <mergeCell ref="C70:D70"/>
    <mergeCell ref="C59:D59"/>
    <mergeCell ref="C60:D60"/>
    <mergeCell ref="C61:D61"/>
    <mergeCell ref="C62:D62"/>
    <mergeCell ref="C63:D63"/>
    <mergeCell ref="C64:D64"/>
    <mergeCell ref="C53:D53"/>
    <mergeCell ref="C54:D54"/>
    <mergeCell ref="C55:D55"/>
    <mergeCell ref="C56:D56"/>
    <mergeCell ref="C57:D57"/>
    <mergeCell ref="C58:D58"/>
    <mergeCell ref="C47:D47"/>
    <mergeCell ref="C48:D48"/>
    <mergeCell ref="C49:D49"/>
    <mergeCell ref="C50:D50"/>
    <mergeCell ref="C51:D51"/>
    <mergeCell ref="C52:D52"/>
    <mergeCell ref="C41:D41"/>
    <mergeCell ref="C42:D42"/>
    <mergeCell ref="C43:D43"/>
    <mergeCell ref="C44:D44"/>
    <mergeCell ref="C45:D45"/>
    <mergeCell ref="C46:D46"/>
    <mergeCell ref="C35:D35"/>
    <mergeCell ref="C36:D36"/>
    <mergeCell ref="C37:D37"/>
    <mergeCell ref="C38:D38"/>
    <mergeCell ref="C39:D39"/>
    <mergeCell ref="C40:D40"/>
    <mergeCell ref="C29:D29"/>
    <mergeCell ref="C30:D30"/>
    <mergeCell ref="C31:D31"/>
    <mergeCell ref="C32:D32"/>
    <mergeCell ref="C33:D33"/>
    <mergeCell ref="C34:D34"/>
    <mergeCell ref="C23:D23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C21:D21"/>
    <mergeCell ref="C22:D22"/>
    <mergeCell ref="C11:D11"/>
    <mergeCell ref="C12:D12"/>
    <mergeCell ref="C13:D13"/>
    <mergeCell ref="C14:D14"/>
    <mergeCell ref="C15:D15"/>
    <mergeCell ref="C16:D16"/>
  </mergeCells>
  <pageMargins left="0.31496062992125967" right="3.9370078740157494E-2" top="0.11811023622047236" bottom="0.11811023622047236" header="0.5" footer="0.5"/>
  <pageSetup paperSize="9" fitToHeight="0" orientation="portrait" r:id="rId1"/>
  <headerFooter>
    <oddHeader>&amp;CСтраница &amp;P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Скидки</vt:lpstr>
      <vt:lpstr>Весовой чай</vt:lpstr>
      <vt:lpstr>Пу-Эр</vt:lpstr>
      <vt:lpstr>Фасованные чаи</vt:lpstr>
      <vt:lpstr>Весовой кофе</vt:lpstr>
      <vt:lpstr>Сладости</vt:lpstr>
      <vt:lpstr>Посуда</vt:lpstr>
      <vt:lpstr>POS_Оборудование</vt:lpstr>
      <vt:lpstr>Доп наклейки</vt:lpstr>
      <vt:lpstr>Декларации</vt:lpstr>
      <vt:lpstr>ПРЕДВАРИТЕЛЬНЫЙ ИТОГ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Гонцова Алеся</dc:creator>
  <cp:lastModifiedBy>DGerasina</cp:lastModifiedBy>
  <cp:revision>1</cp:revision>
  <cp:lastPrinted>2024-08-21T04:15:19Z</cp:lastPrinted>
  <dcterms:created xsi:type="dcterms:W3CDTF">2024-08-21T04:15:19Z</dcterms:created>
  <dcterms:modified xsi:type="dcterms:W3CDTF">2024-08-21T06:37:07Z</dcterms:modified>
</cp:coreProperties>
</file>